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BCE61B3C-855B-424F-BBEF-A8FB134B08B5}" xr6:coauthVersionLast="31" xr6:coauthVersionMax="31" xr10:uidLastSave="{00000000-0000-0000-0000-000000000000}"/>
  <bookViews>
    <workbookView xWindow="0" yWindow="0" windowWidth="17490" windowHeight="7980" xr2:uid="{00000000-000D-0000-FFFF-FFFF00000000}"/>
  </bookViews>
  <sheets>
    <sheet name="Лист1" sheetId="1" r:id="rId1"/>
  </sheets>
  <definedNames>
    <definedName name="_xlnm._FilterDatabase" localSheetId="0" hidden="1">Лист1!$A$1:$G$123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1" l="1"/>
  <c r="E123" i="1"/>
  <c r="F122" i="1"/>
  <c r="E122" i="1"/>
  <c r="F121" i="1"/>
  <c r="E121" i="1"/>
  <c r="F119" i="1"/>
  <c r="F120" i="1"/>
  <c r="E119" i="1"/>
  <c r="E120" i="1"/>
  <c r="F118" i="1"/>
  <c r="F117" i="1"/>
  <c r="F116" i="1"/>
  <c r="F115" i="1"/>
  <c r="F114" i="1"/>
  <c r="E114" i="1"/>
  <c r="E115" i="1"/>
  <c r="E116" i="1"/>
  <c r="E117" i="1"/>
  <c r="E118" i="1"/>
  <c r="F112" i="1"/>
  <c r="F113" i="1"/>
  <c r="E112" i="1"/>
  <c r="E113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F96" i="1"/>
  <c r="F97" i="1"/>
  <c r="F98" i="1"/>
  <c r="E96" i="1"/>
  <c r="E97" i="1"/>
  <c r="E98" i="1"/>
  <c r="F93" i="1"/>
  <c r="F94" i="1"/>
  <c r="F95" i="1"/>
  <c r="E93" i="1"/>
  <c r="E94" i="1"/>
  <c r="E95" i="1"/>
  <c r="F89" i="1"/>
  <c r="F90" i="1"/>
  <c r="F91" i="1"/>
  <c r="F92" i="1"/>
  <c r="E89" i="1"/>
  <c r="E90" i="1"/>
  <c r="E91" i="1"/>
  <c r="E92" i="1"/>
  <c r="F84" i="1"/>
  <c r="F85" i="1"/>
  <c r="F86" i="1"/>
  <c r="F87" i="1"/>
  <c r="F88" i="1"/>
  <c r="E84" i="1"/>
  <c r="E85" i="1"/>
  <c r="E86" i="1"/>
  <c r="E87" i="1"/>
  <c r="E88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F67" i="1"/>
  <c r="E67" i="1"/>
  <c r="F66" i="1"/>
  <c r="E66" i="1"/>
  <c r="F63" i="1"/>
  <c r="F64" i="1"/>
  <c r="F65" i="1"/>
  <c r="E63" i="1"/>
  <c r="E64" i="1"/>
  <c r="E65" i="1"/>
  <c r="F58" i="1"/>
  <c r="F59" i="1"/>
  <c r="F60" i="1"/>
  <c r="F61" i="1"/>
  <c r="F62" i="1"/>
  <c r="E58" i="1"/>
  <c r="E59" i="1"/>
  <c r="E60" i="1"/>
  <c r="E61" i="1"/>
  <c r="E62" i="1"/>
  <c r="F56" i="1"/>
  <c r="F57" i="1"/>
  <c r="E56" i="1"/>
  <c r="E57" i="1"/>
  <c r="F54" i="1"/>
  <c r="F55" i="1"/>
  <c r="E54" i="1"/>
  <c r="E55" i="1"/>
  <c r="F53" i="1"/>
  <c r="E53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F21" i="1"/>
  <c r="E21" i="1"/>
  <c r="F20" i="1"/>
  <c r="E20" i="1"/>
  <c r="E18" i="1"/>
  <c r="F19" i="1"/>
  <c r="E19" i="1"/>
  <c r="E17" i="1"/>
  <c r="F18" i="1"/>
  <c r="F15" i="1"/>
  <c r="F16" i="1"/>
  <c r="F17" i="1"/>
  <c r="E15" i="1"/>
  <c r="E16" i="1"/>
  <c r="F14" i="1"/>
  <c r="E14" i="1"/>
  <c r="F3" i="1"/>
  <c r="F4" i="1"/>
  <c r="F5" i="1"/>
  <c r="F6" i="1"/>
  <c r="F7" i="1"/>
  <c r="F8" i="1"/>
  <c r="F9" i="1"/>
  <c r="F10" i="1"/>
  <c r="F11" i="1"/>
  <c r="E3" i="1"/>
  <c r="E4" i="1"/>
  <c r="E5" i="1"/>
  <c r="E6" i="1"/>
  <c r="E7" i="1"/>
  <c r="E8" i="1"/>
  <c r="E9" i="1"/>
  <c r="E10" i="1"/>
  <c r="E11" i="1"/>
  <c r="F2" i="1" l="1"/>
  <c r="E2" i="1"/>
</calcChain>
</file>

<file path=xl/sharedStrings.xml><?xml version="1.0" encoding="utf-8"?>
<sst xmlns="http://schemas.openxmlformats.org/spreadsheetml/2006/main" count="127" uniqueCount="61">
  <si>
    <t>Ссылка на судебный акт</t>
  </si>
  <si>
    <t>Старая стоимость</t>
  </si>
  <si>
    <t>Установленная стоимость</t>
  </si>
  <si>
    <t>Абсолютная разница</t>
  </si>
  <si>
    <t>Относительная разница</t>
  </si>
  <si>
    <t>Взыскать/отказать во взыскании судебных расходов</t>
  </si>
  <si>
    <t>Регион</t>
  </si>
  <si>
    <t xml:space="preserve">взыскать судебные расходы </t>
  </si>
  <si>
    <t>Приморский край</t>
  </si>
  <si>
    <t>Апелляционное определение Приморского краевого суда от 16.11.2017 по делу N 33а-11432/2017</t>
  </si>
  <si>
    <t>Республика Татарстан</t>
  </si>
  <si>
    <t xml:space="preserve">Апелляционное определение Верховного суда Республики Татарстан от 06.03.2018 по делу N 33а-3915/2018 </t>
  </si>
  <si>
    <t xml:space="preserve">Решение Оренбургского областного суда от 21.11.2017 N 3а-124/2017 </t>
  </si>
  <si>
    <t>Оренбургская область</t>
  </si>
  <si>
    <t xml:space="preserve">Апелляционное определение Ставропольского краевого суда от 05.12.2017 по делу N 33аа-633/2017 </t>
  </si>
  <si>
    <t xml:space="preserve">Апелляционное определение Омского областного суда от 31.01.2018 по делу N 33а-707/2018 </t>
  </si>
  <si>
    <t>Ставропольский край</t>
  </si>
  <si>
    <t>Омская область</t>
  </si>
  <si>
    <t>Свердловская область</t>
  </si>
  <si>
    <t xml:space="preserve">чуть более, чем в два раза </t>
  </si>
  <si>
    <t xml:space="preserve">{Апелляционное определение Свердловского областного суда от 02.11.2017 по делу N 33а-18152/2017 </t>
  </si>
  <si>
    <t>отказать во взыскании расходов</t>
  </si>
  <si>
    <t xml:space="preserve">Апелляционное определение Свердловского областного суда от 27.09.2017 по делу N 33а-16811/2017 </t>
  </si>
  <si>
    <t xml:space="preserve">Апелляционное определение Свердловского областного суда от 07.09.2017 по делу N 33а-14792/2017 </t>
  </si>
  <si>
    <t xml:space="preserve">Апелляционное определение Тюменского областного суда от 24.07.2017 по делу N 33а-4078/2017 </t>
  </si>
  <si>
    <t>Тюменская область</t>
  </si>
  <si>
    <t xml:space="preserve">Апелляционное определение Белгородского областного суда от 24.11.2017 N 33а-5773/2017 </t>
  </si>
  <si>
    <t>Белгородская область</t>
  </si>
  <si>
    <t xml:space="preserve"> Московского городского суда от 29.01.2018 по делу N 3А-24/2018 </t>
  </si>
  <si>
    <t>Москва</t>
  </si>
  <si>
    <t>{Решение Московского городского суда от 29.01.2018 по делу N 3А-149/2018 {КонсультантПлюс}}</t>
  </si>
  <si>
    <t>{Решение Московского городского суда от 15.01.2018 по делу N 3А-19/2018 {КонсультантПлюс}}</t>
  </si>
  <si>
    <t>{Решение Московского городского суда от 11.01.2018 по делу N 3А-92/2018 {КонсультантПлюс}}</t>
  </si>
  <si>
    <t>2,5; 3,7 и 4,8 раз</t>
  </si>
  <si>
    <t>{Решение Московского городского суда от 10.01.2018 по делу N 3а-0098/2018 {КонсультантПлюс}}</t>
  </si>
  <si>
    <t>{Решение Московского городского суда от 26.12.2017 по делу N 3А-3122/2017 {КонсультантПлюс}}</t>
  </si>
  <si>
    <t>{Решение Московского городского суда от 26.12.2017 по делу N 3А-2855/2017 {КонсультантПлюс}}</t>
  </si>
  <si>
    <t>{Решение Московского городского суда от 26.12.2017 по делу N 3А-2465/2017 {КонсультантПлюс}}</t>
  </si>
  <si>
    <t>{Решение Московского городского суда от 25.12.2017 по делу N 3А-2893/2017 {КонсультантПлюс}}</t>
  </si>
  <si>
    <t>{Решение Московского городского суда от 25.12.2017 по делу N 3А-1760/2017 {КонсультантПлюс}}</t>
  </si>
  <si>
    <t>{Решение Московского городского суда от 20.12.2017 по делу N 3А-2910/2017 {КонсультантПлюс}}</t>
  </si>
  <si>
    <t xml:space="preserve">Москва </t>
  </si>
  <si>
    <t>{Решение Московского городского суда от 20.12.2017 по делу N 3А-2856/2017 {КонсультантПлюс}}</t>
  </si>
  <si>
    <t>{Решение Московского городского суда от 20.12.2017 по делу N 3А-2853/2017 {КонсультантПлюс}}</t>
  </si>
  <si>
    <t>{Решение Московского городского суда от 20.12.2017 по делу N 3А-2806/2017 {КонсультантПлюс}}</t>
  </si>
  <si>
    <t>{Решение Московского городского суда от 20.12.2017 по делу N 3А-2698/2017 {КонсультантПлюс}}</t>
  </si>
  <si>
    <t>{Решение Московского городского суда от 20.12.2017 по делу N 3А-2457/2017 {КонсультантПлюс}}</t>
  </si>
  <si>
    <t>{Решение Московского городского суда от 20.12.2017 по делу N 3А-1864/2017 {КонсультантПлюс}}</t>
  </si>
  <si>
    <t>{Решение Московского городского суда от 20.12.2017 по делу N 3А-1863/2017 {КонсультантПлюс}}</t>
  </si>
  <si>
    <t>{Решение Московского городского суда от 19.12.2017 по делу N 3А-2872/2017 {КонсультантПлюс}}</t>
  </si>
  <si>
    <t>{Решение Московского городского суда от 18.12.2017 по делу N 3А-2893/2017 {КонсультантПлюс}}</t>
  </si>
  <si>
    <t>{Решение Московского городского суда от 18.12.2017 по делу N 3А-1519/2017 {КонсультантПлюс}}</t>
  </si>
  <si>
    <t xml:space="preserve">Апелляционное определение Московского городского суда от 22.11.2017 по делу N 33а-5110/2017 </t>
  </si>
  <si>
    <t xml:space="preserve">Апелляционное определение Московского городского суда от 22.11.2017 по делу N 33а-5102/2017 </t>
  </si>
  <si>
    <t xml:space="preserve">Апелляционное определение Московского городского суда от 01.11.2017 по делу N 33а-5049/2017 </t>
  </si>
  <si>
    <t xml:space="preserve">Апелляционное определение Московского городского суда от 25.10.2017 по делу N 33а-3500/2017 </t>
  </si>
  <si>
    <t xml:space="preserve">Апелляционное определение Московского городского суда от 06.12.2017 по делу N 33а-5193/2017 </t>
  </si>
  <si>
    <t xml:space="preserve">Апелляционное определение Московского городского суда от 06.12.2017 по делу N 33а-5165/2017 </t>
  </si>
  <si>
    <t xml:space="preserve">Апелляционное определение Московского городского суда от 29.11.2017 по делу N 33а-5154/2017 </t>
  </si>
  <si>
    <t xml:space="preserve">Апелляционное определение Белгородского областного суда от 24.11.2017 N 33А-5774/2017 </t>
  </si>
  <si>
    <t>2647000                                                20729000                             6769000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</si>
</sst>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_-* #,##0.00\ [$₽-419]_-;\-* #,##0.00\ [$₽-419]_-;_-* &quot;-&quot;??\ [$₽-419]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BigCity Grotesque Pro Book"/>
      <family val="2"/>
      <charset val="204"/>
    </font>
    <font>
      <sz val="11"/>
      <color rgb="FF9C0006"/>
      <name val="BigCity Grotesque Pro Boo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3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1" xfId="1" applyBorder="1" applyAlignment="1">
      <alignment horizontal="center" vertical="center" wrapText="1"/>
    </xf>
    <xf numFmtId="0" fontId="2" fillId="3" borderId="1" xfId="1" applyBorder="1" applyAlignment="1">
      <alignment horizontal="center" vertical="center"/>
    </xf>
    <xf numFmtId="164" fontId="2" fillId="3" borderId="1" xfId="1" applyNumberFormat="1" applyBorder="1" applyAlignment="1">
      <alignment horizontal="center" vertical="center"/>
    </xf>
    <xf numFmtId="2" fontId="2" fillId="3" borderId="1" xfId="1" applyNumberFormat="1" applyBorder="1" applyAlignment="1">
      <alignment horizontal="center" vertical="center"/>
    </xf>
    <xf numFmtId="0" fontId="2" fillId="3" borderId="0" xfId="1"/>
    <xf numFmtId="164" fontId="2" fillId="3" borderId="1" xfId="1" applyNumberFormat="1" applyBorder="1" applyAlignment="1">
      <alignment horizontal="center" vertical="center" wrapText="1"/>
    </xf>
    <xf numFmtId="0" fontId="3" fillId="4" borderId="1" xfId="2" applyBorder="1" applyAlignment="1">
      <alignment horizontal="center" vertical="center" wrapText="1"/>
    </xf>
    <xf numFmtId="0" fontId="3" fillId="4" borderId="1" xfId="2" applyBorder="1" applyAlignment="1">
      <alignment horizontal="center" vertical="center"/>
    </xf>
    <xf numFmtId="164" fontId="3" fillId="4" borderId="1" xfId="2" applyNumberFormat="1" applyBorder="1" applyAlignment="1">
      <alignment horizontal="center" vertical="center"/>
    </xf>
    <xf numFmtId="2" fontId="3" fillId="4" borderId="1" xfId="2" applyNumberFormat="1" applyBorder="1" applyAlignment="1">
      <alignment horizontal="center" vertical="center"/>
    </xf>
    <xf numFmtId="0" fontId="3" fillId="4" borderId="0" xfId="2"/>
    <xf numFmtId="165" fontId="3" fillId="4" borderId="1" xfId="2" applyNumberFormat="1" applyBorder="1" applyAlignment="1">
      <alignment horizontal="center" vertical="center" wrapText="1"/>
    </xf>
    <xf numFmtId="2" fontId="3" fillId="4" borderId="1" xfId="2" applyNumberFormat="1" applyBorder="1" applyAlignment="1">
      <alignment horizontal="center" vertical="center" wrapText="1"/>
    </xf>
    <xf numFmtId="164" fontId="3" fillId="4" borderId="1" xfId="2" applyNumberFormat="1" applyBorder="1" applyAlignment="1">
      <alignment horizontal="center" vertical="center" wrapText="1"/>
    </xf>
    <xf numFmtId="0" fontId="2" fillId="3" borderId="1" xfId="1" applyBorder="1" applyAlignment="1">
      <alignment horizontal="center" vertical="center" wrapText="1"/>
    </xf>
    <xf numFmtId="0" fontId="2" fillId="3" borderId="1" xfId="1" applyBorder="1" applyAlignment="1">
      <alignment horizontal="center" vertical="center"/>
    </xf>
    <xf numFmtId="0" fontId="3" fillId="4" borderId="1" xfId="2" applyBorder="1" applyAlignment="1">
      <alignment horizontal="center" vertical="center" wrapText="1"/>
    </xf>
    <xf numFmtId="0" fontId="3" fillId="4" borderId="1" xfId="2" applyBorder="1" applyAlignment="1">
      <alignment horizontal="center" vertical="center"/>
    </xf>
    <xf numFmtId="0" fontId="3" fillId="4" borderId="5" xfId="2" applyBorder="1" applyAlignment="1">
      <alignment horizontal="center" vertical="center" wrapText="1"/>
    </xf>
    <xf numFmtId="0" fontId="3" fillId="4" borderId="7" xfId="2" applyBorder="1" applyAlignment="1">
      <alignment horizontal="center" vertical="center" wrapText="1"/>
    </xf>
    <xf numFmtId="0" fontId="3" fillId="4" borderId="6" xfId="2" applyBorder="1" applyAlignment="1">
      <alignment horizontal="center" vertical="center" wrapText="1"/>
    </xf>
    <xf numFmtId="0" fontId="3" fillId="4" borderId="5" xfId="2" applyBorder="1" applyAlignment="1">
      <alignment horizontal="center" vertical="center"/>
    </xf>
    <xf numFmtId="0" fontId="3" fillId="4" borderId="7" xfId="2" applyBorder="1" applyAlignment="1">
      <alignment horizontal="center" vertical="center"/>
    </xf>
    <xf numFmtId="0" fontId="3" fillId="4" borderId="6" xfId="2" applyBorder="1" applyAlignment="1">
      <alignment horizontal="center" vertical="center"/>
    </xf>
    <xf numFmtId="3" fontId="3" fillId="4" borderId="5" xfId="2" applyNumberFormat="1" applyBorder="1" applyAlignment="1">
      <alignment horizontal="center" vertical="center"/>
    </xf>
    <xf numFmtId="3" fontId="3" fillId="4" borderId="7" xfId="2" applyNumberFormat="1" applyBorder="1" applyAlignment="1">
      <alignment horizontal="center" vertical="center"/>
    </xf>
    <xf numFmtId="3" fontId="3" fillId="4" borderId="6" xfId="2" applyNumberFormat="1" applyBorder="1" applyAlignment="1">
      <alignment horizontal="center" vertical="center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9A77CA11F9BC7BE36D1AC105F6890428B7694CDAC4A1BDC0AA391747E5F9328E3E96BD3EE600960B83VE5EQ" TargetMode="External"/><Relationship Id="rId13" Type="http://schemas.openxmlformats.org/officeDocument/2006/relationships/hyperlink" Target="consultantplus://offline/ref=1F797AD84EE24612C44294A20FA0FA3DA26CA6B3A4B9232FB1C4C8BCD57BF40B4FACBF5FCE7E4CEFA3h1W5R" TargetMode="External"/><Relationship Id="rId18" Type="http://schemas.openxmlformats.org/officeDocument/2006/relationships/hyperlink" Target="consultantplus://offline/ref=C5C83EEBF86801A77990C3A53BF76AC1BC5A6566DCA8309054389AC0F38BE0CFFCD5098C22BA044A0DEFoAR" TargetMode="External"/><Relationship Id="rId26" Type="http://schemas.openxmlformats.org/officeDocument/2006/relationships/hyperlink" Target="consultantplus://offline/ref=380E1248142410F1CD0CC49256CE08245F67B45D0FF8466D746DD0FC3C0A4A8CFD11127B2861998BAFmB58R" TargetMode="External"/><Relationship Id="rId39" Type="http://schemas.openxmlformats.org/officeDocument/2006/relationships/hyperlink" Target="consultantplus://offline/ref=7040E00ACCDF5E3391FBD4FF991193D8E4A8CFCF8EDE63449E56C87E41EB732DE4D806A41185FE6F6670LES" TargetMode="External"/><Relationship Id="rId3" Type="http://schemas.openxmlformats.org/officeDocument/2006/relationships/hyperlink" Target="consultantplus://offline/ref=B2A2C6537B58FC25B9D1C205DDE5EA09212B2F75FF947D6EC1F1180E5A855F31843F2FCC79FB1B7DEDOARBI" TargetMode="External"/><Relationship Id="rId21" Type="http://schemas.openxmlformats.org/officeDocument/2006/relationships/hyperlink" Target="consultantplus://offline/ref=38BF67768318FAD4FC34CBC7806C9453AEE143D0F56F597B2F69CAC42FE624B5012523F6FD45D74FEEQBs9R" TargetMode="External"/><Relationship Id="rId34" Type="http://schemas.openxmlformats.org/officeDocument/2006/relationships/hyperlink" Target="consultantplus://offline/ref=A5571ED99CBD9AFF118E299BDB8E33B8DBAD0785ACD360DC6702E242ACC179FBDB3E80061A8AF6D7E9V6GES" TargetMode="External"/><Relationship Id="rId7" Type="http://schemas.openxmlformats.org/officeDocument/2006/relationships/hyperlink" Target="consultantplus://offline/ref=0C323C68687E49B3BFF025B77321FAD90D59FF44FED40AADDB9F3D999195EBCB26D738AABA59DBC794Y849Q" TargetMode="External"/><Relationship Id="rId12" Type="http://schemas.openxmlformats.org/officeDocument/2006/relationships/hyperlink" Target="consultantplus://offline/ref=89E700D36A492D555F059FB652DEEF8EB19983CE851F45CA6B75407F093FFB176BD2080ADEE0C8622EfEUFR" TargetMode="External"/><Relationship Id="rId17" Type="http://schemas.openxmlformats.org/officeDocument/2006/relationships/hyperlink" Target="consultantplus://offline/ref=24237CEE69D76B625E49E6648C259CE784E7495E3744805FCC0DEF54D0866BB7BC64F372A8AB63DDCAx1m3R" TargetMode="External"/><Relationship Id="rId25" Type="http://schemas.openxmlformats.org/officeDocument/2006/relationships/hyperlink" Target="consultantplus://offline/ref=D4D1243E3028ADE8EA80141B658BD69506F2ED3F30B6A7F29F4FEFF3B5F5035761276903E819E31556z64DR" TargetMode="External"/><Relationship Id="rId33" Type="http://schemas.openxmlformats.org/officeDocument/2006/relationships/hyperlink" Target="consultantplus://offline/ref=2753A462C8600BEFAE3CCFD18F9D2088990F2DB093776C641F0615EB2B1CAD7C07916C812D15280426I4EDS" TargetMode="External"/><Relationship Id="rId38" Type="http://schemas.openxmlformats.org/officeDocument/2006/relationships/hyperlink" Target="consultantplus://offline/ref=3EDD4E56506F403BD3C0C72A878A07E1699BAD78480BD7049C6E34D29984F095184528CCD23BDB4FABUBJ2S" TargetMode="External"/><Relationship Id="rId2" Type="http://schemas.openxmlformats.org/officeDocument/2006/relationships/hyperlink" Target="consultantplus://offline/ref=0910348B7517A0D40798391DD8246535AFC1E36D90D443AD04123DE3E98BCE35BA18C63BBB4852B1E4SENCI" TargetMode="External"/><Relationship Id="rId16" Type="http://schemas.openxmlformats.org/officeDocument/2006/relationships/hyperlink" Target="consultantplus://offline/ref=42B69B3C4DC4B6888172FD4B87B2126C56A296352BB51709C76D7B7060E4324ACCF1D59B7D6FFB9CB00Bl9R" TargetMode="External"/><Relationship Id="rId20" Type="http://schemas.openxmlformats.org/officeDocument/2006/relationships/hyperlink" Target="consultantplus://offline/ref=E51694EAC000D8F0D8A58D81238050EAF5D0EFB5995C918C2D9ECC64F6AAEECFF7FA8700C23730776DQ4rBR" TargetMode="External"/><Relationship Id="rId29" Type="http://schemas.openxmlformats.org/officeDocument/2006/relationships/hyperlink" Target="consultantplus://offline/ref=64D5EE0D477C81BC38C555EDBDA35013DA39FED5BFE898A98D4F82C0E0CE41B82CC11681DF9D60AFB4Z7A0S" TargetMode="External"/><Relationship Id="rId1" Type="http://schemas.openxmlformats.org/officeDocument/2006/relationships/hyperlink" Target="consultantplus://offline/ref=35079B7251D60C841400AE9AB10C622512B126E59F95685D5B9CE38215AE90DF608C3E248A68D2C72FsDW4Q" TargetMode="External"/><Relationship Id="rId6" Type="http://schemas.openxmlformats.org/officeDocument/2006/relationships/hyperlink" Target="consultantplus://offline/ref=72E6F5B517245BF94AE038896E48AF1E57B2F5564DFFDA5BD42FCD1A57B58B749995E925E7DB60DC3Fa22CQ" TargetMode="External"/><Relationship Id="rId11" Type="http://schemas.openxmlformats.org/officeDocument/2006/relationships/hyperlink" Target="consultantplus://offline/ref=BB82B23F6B2C5AC3E042892D093AA8CA71FF5ED633CAFDD069EE295AEF62BF624AC2E474973ED97E73D9T8R" TargetMode="External"/><Relationship Id="rId24" Type="http://schemas.openxmlformats.org/officeDocument/2006/relationships/hyperlink" Target="consultantplus://offline/ref=73EF9B95B4EBCE2FD27306F59751387A84C82042A595F65E11A7571BA9124CD46FCCB21BF02AE4238DFC24R" TargetMode="External"/><Relationship Id="rId32" Type="http://schemas.openxmlformats.org/officeDocument/2006/relationships/hyperlink" Target="consultantplus://offline/ref=78370FF731DC30C4D04B1085F130C2574ECA370D0FB2270B85950BF07C389E0C4392D95907DF159CEDVCDDS" TargetMode="External"/><Relationship Id="rId37" Type="http://schemas.openxmlformats.org/officeDocument/2006/relationships/hyperlink" Target="consultantplus://offline/ref=4E70E16E270AC1BB746F1C56D565619B30B1595FC970D39F845DC57190A6A71200A69A35EAB5AC2D36w6I0S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consultantplus://offline/ref=B2C76DD272CD5EFF7D58A420AB253A7EC6C1A777F9DB232278C756EC7773B88145CF0AD7FD956C98D5cBw6Q" TargetMode="External"/><Relationship Id="rId15" Type="http://schemas.openxmlformats.org/officeDocument/2006/relationships/hyperlink" Target="consultantplus://offline/ref=81C866717D1DDF78AA3A32A40FA3FFF65FC0446A04A9C5653B1EADA590B17027678FBAE918E49DD45700k9R" TargetMode="External"/><Relationship Id="rId23" Type="http://schemas.openxmlformats.org/officeDocument/2006/relationships/hyperlink" Target="consultantplus://offline/ref=FC9444820260AC3806065764166D998B70885AD39C547FBEECADA1AC5F13D4D553F1C3BED71138A2C0X5zFR" TargetMode="External"/><Relationship Id="rId28" Type="http://schemas.openxmlformats.org/officeDocument/2006/relationships/hyperlink" Target="consultantplus://offline/ref=A42DB46EC311E173AF6BE131DE112485EB03400DFB67F2E4598D0F96BC0D7462593B087ECD55D7BC9BOE75R" TargetMode="External"/><Relationship Id="rId36" Type="http://schemas.openxmlformats.org/officeDocument/2006/relationships/hyperlink" Target="consultantplus://offline/ref=863E6B27CFD37487FE6BC515B52BFB7DD0766D26941992BFD939703EB02E1997C1AF6CCC6C7D51720EKDIDS" TargetMode="External"/><Relationship Id="rId10" Type="http://schemas.openxmlformats.org/officeDocument/2006/relationships/hyperlink" Target="consultantplus://offline/ref=A70C8F592E487DF3404E568B1BE4005C5FFF80CF87E7D95DE1C5AFBA78A9A9DC8AB643BD06D35D023BbERER" TargetMode="External"/><Relationship Id="rId19" Type="http://schemas.openxmlformats.org/officeDocument/2006/relationships/hyperlink" Target="consultantplus://offline/ref=D05BC50DEF2712B7C37B6CD48E76894EC3E1E468199FE631EEF9B2C58BD6E561AE0EE34DAB91E996E3w1o3R" TargetMode="External"/><Relationship Id="rId31" Type="http://schemas.openxmlformats.org/officeDocument/2006/relationships/hyperlink" Target="consultantplus://offline/ref=64595A2A1221B646C19B1DE147B4B64B0748667F62D2BBCA31472643F74BAFFD2F8650D0F2019E6930d5C3S" TargetMode="External"/><Relationship Id="rId4" Type="http://schemas.openxmlformats.org/officeDocument/2006/relationships/hyperlink" Target="consultantplus://offline/ref=F9D57075083692E0AA4DF8E2E75E9DD4260D0245079CA341D301F015993D53FF392B8080DD73CA49RFs8Q" TargetMode="External"/><Relationship Id="rId9" Type="http://schemas.openxmlformats.org/officeDocument/2006/relationships/hyperlink" Target="consultantplus://offline/ref=80031BF6CCDCFE0F15FAAB459A4D3322E67BA15752156E37231DD43BFA44E1C8DE3329772EC118AE5CI673Q" TargetMode="External"/><Relationship Id="rId14" Type="http://schemas.openxmlformats.org/officeDocument/2006/relationships/hyperlink" Target="consultantplus://offline/ref=02C57A5EC2081548A72EDFE25DDEAD07F2575E03AA49D6FC13D674EFB6D72E74B67C15A4F68D1D8FA3CFi9R" TargetMode="External"/><Relationship Id="rId22" Type="http://schemas.openxmlformats.org/officeDocument/2006/relationships/hyperlink" Target="consultantplus://offline/ref=E0661670AB751D414045FE73665D1E89D5C0A34E5FC8B7B46A30B394B7C176B4F206BA3A0672182D4BS0tFR" TargetMode="External"/><Relationship Id="rId27" Type="http://schemas.openxmlformats.org/officeDocument/2006/relationships/hyperlink" Target="consultantplus://offline/ref=9A8D48B436D1BB92663BDB6C61ACCC6E296750A7A009B618070389A0AF80188E11651E1D8AD59B73CAfF67R" TargetMode="External"/><Relationship Id="rId30" Type="http://schemas.openxmlformats.org/officeDocument/2006/relationships/hyperlink" Target="consultantplus://offline/ref=CA182613C672AD4BB563E6D7E65AA11C097E9129F1A7BB2B8F60A4420F1804D4194D77FA33BAC71022V4BCS" TargetMode="External"/><Relationship Id="rId35" Type="http://schemas.openxmlformats.org/officeDocument/2006/relationships/hyperlink" Target="consultantplus://offline/ref=B3A16EBEB456FCB2914DD7AB43643518C8C79892A7CDF7E01C18480A4D180F18DE4667E19DDFFC1DAB35G7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" sqref="G3"/>
    </sheetView>
  </sheetViews>
  <sheetFormatPr defaultColWidth="39.28515625" defaultRowHeight="15"/>
  <cols>
    <col min="1" max="1" width="40.140625" customWidth="1"/>
    <col min="2" max="2" width="32.42578125" customWidth="1"/>
    <col min="3" max="3" width="27.5703125" style="7" customWidth="1"/>
    <col min="4" max="4" width="24.140625" style="7" customWidth="1"/>
    <col min="5" max="5" width="27.28515625" style="7" customWidth="1"/>
    <col min="6" max="6" width="24.140625" customWidth="1"/>
    <col min="7" max="7" width="30.42578125" customWidth="1"/>
  </cols>
  <sheetData>
    <row r="1" spans="1:7" ht="30">
      <c r="A1" s="1" t="s">
        <v>0</v>
      </c>
      <c r="B1" s="2" t="s">
        <v>6</v>
      </c>
      <c r="C1" s="5" t="s">
        <v>1</v>
      </c>
      <c r="D1" s="6" t="s">
        <v>2</v>
      </c>
      <c r="E1" s="6" t="s">
        <v>3</v>
      </c>
      <c r="F1" s="3" t="s">
        <v>4</v>
      </c>
      <c r="G1" s="4" t="s">
        <v>5</v>
      </c>
    </row>
    <row r="2" spans="1:7" s="12" customFormat="1" ht="42.75">
      <c r="A2" s="8" t="s">
        <v>9</v>
      </c>
      <c r="B2" s="9" t="s">
        <v>8</v>
      </c>
      <c r="C2" s="10">
        <v>52605090.880000003</v>
      </c>
      <c r="D2" s="10">
        <v>28607000</v>
      </c>
      <c r="E2" s="10">
        <f>C2-D2</f>
        <v>23998090.880000003</v>
      </c>
      <c r="F2" s="11">
        <f>C2/D2</f>
        <v>1.838888764288461</v>
      </c>
      <c r="G2" s="9" t="s">
        <v>7</v>
      </c>
    </row>
    <row r="3" spans="1:7" s="18" customFormat="1" ht="57">
      <c r="A3" s="14" t="s">
        <v>11</v>
      </c>
      <c r="B3" s="15" t="s">
        <v>10</v>
      </c>
      <c r="C3" s="16">
        <v>40970052.600000001</v>
      </c>
      <c r="D3" s="16">
        <v>39492915</v>
      </c>
      <c r="E3" s="16">
        <f t="shared" ref="E3:E11" si="0">C3-D3</f>
        <v>1477137.6000000015</v>
      </c>
      <c r="F3" s="17">
        <f t="shared" ref="F3:F11" si="1">C3/D3</f>
        <v>1.0374025974025975</v>
      </c>
      <c r="G3" s="14" t="s">
        <v>21</v>
      </c>
    </row>
    <row r="4" spans="1:7" s="18" customFormat="1" ht="28.5">
      <c r="A4" s="14" t="s">
        <v>12</v>
      </c>
      <c r="B4" s="15" t="s">
        <v>13</v>
      </c>
      <c r="C4" s="16">
        <v>63375087.259999998</v>
      </c>
      <c r="D4" s="16">
        <v>29136000</v>
      </c>
      <c r="E4" s="16">
        <f t="shared" si="0"/>
        <v>34239087.259999998</v>
      </c>
      <c r="F4" s="17">
        <f t="shared" si="1"/>
        <v>2.1751471464854473</v>
      </c>
      <c r="G4" s="14" t="s">
        <v>21</v>
      </c>
    </row>
    <row r="5" spans="1:7" s="12" customFormat="1" ht="14.25">
      <c r="A5" s="22" t="s">
        <v>14</v>
      </c>
      <c r="B5" s="23" t="s">
        <v>16</v>
      </c>
      <c r="C5" s="10">
        <v>11843802.59</v>
      </c>
      <c r="D5" s="10">
        <v>4266000</v>
      </c>
      <c r="E5" s="10">
        <f t="shared" si="0"/>
        <v>7577802.5899999999</v>
      </c>
      <c r="F5" s="11">
        <f t="shared" si="1"/>
        <v>2.7763250328176277</v>
      </c>
      <c r="G5" s="23" t="s">
        <v>7</v>
      </c>
    </row>
    <row r="6" spans="1:7" s="12" customFormat="1" ht="14.25">
      <c r="A6" s="22"/>
      <c r="B6" s="23"/>
      <c r="C6" s="10">
        <v>9856913.4700000007</v>
      </c>
      <c r="D6" s="10">
        <v>3551000</v>
      </c>
      <c r="E6" s="10">
        <f t="shared" si="0"/>
        <v>6305913.4700000007</v>
      </c>
      <c r="F6" s="11">
        <f t="shared" si="1"/>
        <v>2.7758134243874966</v>
      </c>
      <c r="G6" s="23"/>
    </row>
    <row r="7" spans="1:7" s="12" customFormat="1" ht="14.25">
      <c r="A7" s="22"/>
      <c r="B7" s="23"/>
      <c r="C7" s="10">
        <v>639716.88</v>
      </c>
      <c r="D7" s="10">
        <v>255000</v>
      </c>
      <c r="E7" s="10">
        <f t="shared" si="0"/>
        <v>384716.88</v>
      </c>
      <c r="F7" s="11">
        <f t="shared" si="1"/>
        <v>2.5086936470588235</v>
      </c>
      <c r="G7" s="23"/>
    </row>
    <row r="8" spans="1:7" s="12" customFormat="1" ht="14.25">
      <c r="A8" s="22"/>
      <c r="B8" s="23"/>
      <c r="C8" s="10">
        <v>639729.65</v>
      </c>
      <c r="D8" s="10">
        <v>255000</v>
      </c>
      <c r="E8" s="10">
        <f t="shared" si="0"/>
        <v>384729.65</v>
      </c>
      <c r="F8" s="11">
        <f t="shared" si="1"/>
        <v>2.5087437254901963</v>
      </c>
      <c r="G8" s="23"/>
    </row>
    <row r="9" spans="1:7" s="12" customFormat="1" ht="14.25">
      <c r="A9" s="22"/>
      <c r="B9" s="23"/>
      <c r="C9" s="10">
        <v>2681448</v>
      </c>
      <c r="D9" s="10">
        <v>1069000</v>
      </c>
      <c r="E9" s="10">
        <f t="shared" si="0"/>
        <v>1612448</v>
      </c>
      <c r="F9" s="11">
        <f t="shared" si="1"/>
        <v>2.5083704396632367</v>
      </c>
      <c r="G9" s="23"/>
    </row>
    <row r="10" spans="1:7" s="12" customFormat="1" ht="14.25">
      <c r="A10" s="22"/>
      <c r="B10" s="23"/>
      <c r="C10" s="10">
        <v>255376</v>
      </c>
      <c r="D10" s="10">
        <v>102000</v>
      </c>
      <c r="E10" s="10">
        <f t="shared" si="0"/>
        <v>153376</v>
      </c>
      <c r="F10" s="11">
        <f t="shared" si="1"/>
        <v>2.5036862745098039</v>
      </c>
      <c r="G10" s="23"/>
    </row>
    <row r="11" spans="1:7" s="12" customFormat="1" ht="14.25">
      <c r="A11" s="22"/>
      <c r="B11" s="23"/>
      <c r="C11" s="10">
        <v>3575264</v>
      </c>
      <c r="D11" s="10">
        <v>1425000</v>
      </c>
      <c r="E11" s="10">
        <f t="shared" si="0"/>
        <v>2150264</v>
      </c>
      <c r="F11" s="11">
        <f t="shared" si="1"/>
        <v>2.5089571929824563</v>
      </c>
      <c r="G11" s="23"/>
    </row>
    <row r="12" spans="1:7" s="12" customFormat="1" ht="14.25">
      <c r="A12" s="9" t="s">
        <v>15</v>
      </c>
      <c r="B12" s="9" t="s">
        <v>17</v>
      </c>
      <c r="C12" s="13"/>
      <c r="D12" s="10"/>
      <c r="E12" s="10"/>
      <c r="F12" s="11" t="s">
        <v>33</v>
      </c>
      <c r="G12" s="9" t="s">
        <v>7</v>
      </c>
    </row>
    <row r="13" spans="1:7" s="18" customFormat="1" ht="42.75">
      <c r="A13" s="14" t="s">
        <v>20</v>
      </c>
      <c r="B13" s="15" t="s">
        <v>18</v>
      </c>
      <c r="C13" s="19" t="s">
        <v>60</v>
      </c>
      <c r="D13" s="16"/>
      <c r="E13" s="16"/>
      <c r="F13" s="20" t="s">
        <v>19</v>
      </c>
      <c r="G13" s="14" t="s">
        <v>21</v>
      </c>
    </row>
    <row r="14" spans="1:7" s="18" customFormat="1" ht="14.25">
      <c r="A14" s="24" t="s">
        <v>22</v>
      </c>
      <c r="B14" s="25" t="s">
        <v>18</v>
      </c>
      <c r="C14" s="16">
        <v>136976500</v>
      </c>
      <c r="D14" s="16">
        <v>61060000</v>
      </c>
      <c r="E14" s="16">
        <f>C14-D14</f>
        <v>75916500</v>
      </c>
      <c r="F14" s="17">
        <f>C14/D14</f>
        <v>2.2433098591549294</v>
      </c>
      <c r="G14" s="24" t="s">
        <v>21</v>
      </c>
    </row>
    <row r="15" spans="1:7" s="18" customFormat="1" ht="14.25">
      <c r="A15" s="24"/>
      <c r="B15" s="25"/>
      <c r="C15" s="16">
        <v>17276376.039999999</v>
      </c>
      <c r="D15" s="16">
        <v>8872000</v>
      </c>
      <c r="E15" s="16">
        <f t="shared" ref="E15:E17" si="2">C15-D15</f>
        <v>8404376.0399999991</v>
      </c>
      <c r="F15" s="17">
        <f t="shared" ref="F15:F78" si="3">C15/D15</f>
        <v>1.947292159603246</v>
      </c>
      <c r="G15" s="24"/>
    </row>
    <row r="16" spans="1:7" s="18" customFormat="1" ht="14.25">
      <c r="A16" s="24"/>
      <c r="B16" s="25"/>
      <c r="C16" s="16">
        <v>7480088</v>
      </c>
      <c r="D16" s="16">
        <v>3259000</v>
      </c>
      <c r="E16" s="16">
        <f t="shared" si="2"/>
        <v>4221088</v>
      </c>
      <c r="F16" s="17">
        <f t="shared" si="3"/>
        <v>2.2952095734888003</v>
      </c>
      <c r="G16" s="24"/>
    </row>
    <row r="17" spans="1:7" s="18" customFormat="1" ht="14.25">
      <c r="A17" s="24"/>
      <c r="B17" s="25"/>
      <c r="C17" s="16">
        <v>35121905</v>
      </c>
      <c r="D17" s="16">
        <v>14272000</v>
      </c>
      <c r="E17" s="16">
        <f t="shared" si="2"/>
        <v>20849905</v>
      </c>
      <c r="F17" s="17">
        <f t="shared" si="3"/>
        <v>2.4608958099775786</v>
      </c>
      <c r="G17" s="24"/>
    </row>
    <row r="18" spans="1:7" s="18" customFormat="1" ht="42.75">
      <c r="A18" s="14" t="s">
        <v>23</v>
      </c>
      <c r="B18" s="15" t="s">
        <v>18</v>
      </c>
      <c r="C18" s="16">
        <v>39248877</v>
      </c>
      <c r="D18" s="21">
        <v>20044000</v>
      </c>
      <c r="E18" s="16">
        <f>C18-D18</f>
        <v>19204877</v>
      </c>
      <c r="F18" s="17">
        <f t="shared" si="3"/>
        <v>1.9581359509080023</v>
      </c>
      <c r="G18" s="14" t="s">
        <v>21</v>
      </c>
    </row>
    <row r="19" spans="1:7" s="12" customFormat="1" ht="42.75">
      <c r="A19" s="8" t="s">
        <v>24</v>
      </c>
      <c r="B19" s="9" t="s">
        <v>25</v>
      </c>
      <c r="C19" s="10">
        <v>11446955.199999999</v>
      </c>
      <c r="D19" s="10">
        <v>3770000</v>
      </c>
      <c r="E19" s="10">
        <f>C19-D19</f>
        <v>7676955.1999999993</v>
      </c>
      <c r="F19" s="11">
        <f t="shared" si="3"/>
        <v>3.0363276392572942</v>
      </c>
      <c r="G19" s="8" t="s">
        <v>7</v>
      </c>
    </row>
    <row r="20" spans="1:7" s="18" customFormat="1" ht="42.75">
      <c r="A20" s="14" t="s">
        <v>26</v>
      </c>
      <c r="B20" s="15" t="s">
        <v>27</v>
      </c>
      <c r="C20" s="16">
        <v>55892570.340000004</v>
      </c>
      <c r="D20" s="16">
        <v>51590000</v>
      </c>
      <c r="E20" s="16">
        <f>C20-D20</f>
        <v>4302570.3400000036</v>
      </c>
      <c r="F20" s="17">
        <f t="shared" si="3"/>
        <v>1.0833993087807716</v>
      </c>
      <c r="G20" s="14" t="s">
        <v>21</v>
      </c>
    </row>
    <row r="21" spans="1:7" s="18" customFormat="1" ht="28.5">
      <c r="A21" s="14" t="s">
        <v>28</v>
      </c>
      <c r="B21" s="15" t="s">
        <v>29</v>
      </c>
      <c r="C21" s="16">
        <v>354875477</v>
      </c>
      <c r="D21" s="16">
        <v>209814636</v>
      </c>
      <c r="E21" s="16">
        <f>C21-D21</f>
        <v>145060841</v>
      </c>
      <c r="F21" s="17">
        <f t="shared" si="3"/>
        <v>1.691376177398797</v>
      </c>
      <c r="G21" s="14" t="s">
        <v>21</v>
      </c>
    </row>
    <row r="22" spans="1:7" s="18" customFormat="1" ht="14.25">
      <c r="A22" s="26" t="s">
        <v>30</v>
      </c>
      <c r="B22" s="29" t="s">
        <v>29</v>
      </c>
      <c r="C22" s="16">
        <v>4404445751</v>
      </c>
      <c r="D22" s="16">
        <v>2145152847</v>
      </c>
      <c r="E22" s="16">
        <f t="shared" ref="E22:E54" si="4">C22-D22</f>
        <v>2259292904</v>
      </c>
      <c r="F22" s="17">
        <f t="shared" si="3"/>
        <v>2.0532083562994705</v>
      </c>
      <c r="G22" s="26" t="s">
        <v>21</v>
      </c>
    </row>
    <row r="23" spans="1:7" s="18" customFormat="1" ht="14.25">
      <c r="A23" s="27"/>
      <c r="B23" s="30"/>
      <c r="C23" s="16">
        <v>49713202</v>
      </c>
      <c r="D23" s="16">
        <v>18980652</v>
      </c>
      <c r="E23" s="16">
        <f t="shared" si="4"/>
        <v>30732550</v>
      </c>
      <c r="F23" s="17">
        <f t="shared" si="3"/>
        <v>2.6191514390548858</v>
      </c>
      <c r="G23" s="27"/>
    </row>
    <row r="24" spans="1:7" s="18" customFormat="1" ht="14.25">
      <c r="A24" s="27"/>
      <c r="B24" s="30"/>
      <c r="C24" s="16">
        <v>4310891</v>
      </c>
      <c r="D24" s="16">
        <v>1441300</v>
      </c>
      <c r="E24" s="16">
        <f t="shared" si="4"/>
        <v>2869591</v>
      </c>
      <c r="F24" s="17">
        <f t="shared" si="3"/>
        <v>2.9909741205855824</v>
      </c>
      <c r="G24" s="27"/>
    </row>
    <row r="25" spans="1:7" s="18" customFormat="1" ht="14.25">
      <c r="A25" s="27"/>
      <c r="B25" s="30"/>
      <c r="C25" s="16">
        <v>586704760</v>
      </c>
      <c r="D25" s="16">
        <v>100901526</v>
      </c>
      <c r="E25" s="16">
        <f t="shared" si="4"/>
        <v>485803234</v>
      </c>
      <c r="F25" s="17">
        <f t="shared" si="3"/>
        <v>5.8146272237745942</v>
      </c>
      <c r="G25" s="27"/>
    </row>
    <row r="26" spans="1:7" s="18" customFormat="1" ht="14.25">
      <c r="A26" s="27"/>
      <c r="B26" s="30"/>
      <c r="C26" s="16">
        <v>520988547</v>
      </c>
      <c r="D26" s="16">
        <v>125656690</v>
      </c>
      <c r="E26" s="16">
        <f t="shared" si="4"/>
        <v>395331857</v>
      </c>
      <c r="F26" s="17">
        <f t="shared" si="3"/>
        <v>4.1461266168956064</v>
      </c>
      <c r="G26" s="27"/>
    </row>
    <row r="27" spans="1:7" s="18" customFormat="1" ht="14.25">
      <c r="A27" s="27"/>
      <c r="B27" s="30"/>
      <c r="C27" s="16">
        <v>504821824</v>
      </c>
      <c r="D27" s="16">
        <v>272711090</v>
      </c>
      <c r="E27" s="16">
        <f t="shared" si="4"/>
        <v>232110734</v>
      </c>
      <c r="F27" s="17">
        <f t="shared" si="3"/>
        <v>1.8511231941465967</v>
      </c>
      <c r="G27" s="27"/>
    </row>
    <row r="28" spans="1:7" s="18" customFormat="1" ht="14.25">
      <c r="A28" s="27"/>
      <c r="B28" s="30"/>
      <c r="C28" s="16">
        <v>574770680</v>
      </c>
      <c r="D28" s="16">
        <v>115089563</v>
      </c>
      <c r="E28" s="16">
        <f t="shared" si="4"/>
        <v>459681117</v>
      </c>
      <c r="F28" s="17">
        <f t="shared" si="3"/>
        <v>4.9941164517237766</v>
      </c>
      <c r="G28" s="27"/>
    </row>
    <row r="29" spans="1:7" s="18" customFormat="1" ht="14.25">
      <c r="A29" s="27"/>
      <c r="B29" s="30"/>
      <c r="C29" s="16">
        <v>581315334</v>
      </c>
      <c r="D29" s="16">
        <v>137776613</v>
      </c>
      <c r="E29" s="16">
        <f t="shared" si="4"/>
        <v>443538721</v>
      </c>
      <c r="F29" s="17">
        <f t="shared" si="3"/>
        <v>4.2192598681461275</v>
      </c>
      <c r="G29" s="27"/>
    </row>
    <row r="30" spans="1:7" s="18" customFormat="1" ht="14.25">
      <c r="A30" s="27"/>
      <c r="B30" s="30"/>
      <c r="C30" s="16">
        <v>531226451</v>
      </c>
      <c r="D30" s="16">
        <v>125226933</v>
      </c>
      <c r="E30" s="16">
        <f t="shared" si="4"/>
        <v>405999518</v>
      </c>
      <c r="F30" s="17">
        <f t="shared" si="3"/>
        <v>4.2421102096303835</v>
      </c>
      <c r="G30" s="27"/>
    </row>
    <row r="31" spans="1:7" s="18" customFormat="1" ht="14.25">
      <c r="A31" s="27"/>
      <c r="B31" s="30"/>
      <c r="C31" s="16">
        <v>410642762</v>
      </c>
      <c r="D31" s="16">
        <v>75604641</v>
      </c>
      <c r="E31" s="16">
        <f t="shared" si="4"/>
        <v>335038121</v>
      </c>
      <c r="F31" s="17">
        <f t="shared" si="3"/>
        <v>5.4314491355100802</v>
      </c>
      <c r="G31" s="27"/>
    </row>
    <row r="32" spans="1:7" s="18" customFormat="1" ht="14.25">
      <c r="A32" s="27"/>
      <c r="B32" s="30"/>
      <c r="C32" s="16">
        <v>463731490</v>
      </c>
      <c r="D32" s="16">
        <v>60896571</v>
      </c>
      <c r="E32" s="16">
        <f t="shared" si="4"/>
        <v>402834919</v>
      </c>
      <c r="F32" s="17">
        <f t="shared" si="3"/>
        <v>7.6150673574050662</v>
      </c>
      <c r="G32" s="27"/>
    </row>
    <row r="33" spans="1:7" s="18" customFormat="1" ht="14.25">
      <c r="A33" s="27"/>
      <c r="B33" s="30"/>
      <c r="C33" s="16">
        <v>575439149</v>
      </c>
      <c r="D33" s="16">
        <v>62800348</v>
      </c>
      <c r="E33" s="16">
        <f t="shared" si="4"/>
        <v>512638801</v>
      </c>
      <c r="F33" s="17">
        <f t="shared" si="3"/>
        <v>9.1629929980642775</v>
      </c>
      <c r="G33" s="27"/>
    </row>
    <row r="34" spans="1:7" s="18" customFormat="1" ht="14.25">
      <c r="A34" s="27"/>
      <c r="B34" s="30"/>
      <c r="C34" s="16">
        <v>585392198</v>
      </c>
      <c r="D34" s="16">
        <v>137758497</v>
      </c>
      <c r="E34" s="16">
        <f t="shared" si="4"/>
        <v>447633701</v>
      </c>
      <c r="F34" s="17">
        <f t="shared" si="3"/>
        <v>4.2494090074167987</v>
      </c>
      <c r="G34" s="27"/>
    </row>
    <row r="35" spans="1:7" s="18" customFormat="1" ht="14.25">
      <c r="A35" s="27"/>
      <c r="B35" s="30"/>
      <c r="C35" s="16">
        <v>13468108</v>
      </c>
      <c r="D35" s="16">
        <v>3221170</v>
      </c>
      <c r="E35" s="16">
        <f t="shared" si="4"/>
        <v>10246938</v>
      </c>
      <c r="F35" s="17">
        <f t="shared" si="3"/>
        <v>4.1811230080995418</v>
      </c>
      <c r="G35" s="27"/>
    </row>
    <row r="36" spans="1:7" s="18" customFormat="1" ht="14.25">
      <c r="A36" s="27"/>
      <c r="B36" s="30"/>
      <c r="C36" s="16">
        <v>13637624</v>
      </c>
      <c r="D36" s="16">
        <v>3263925</v>
      </c>
      <c r="E36" s="16">
        <f t="shared" si="4"/>
        <v>10373699</v>
      </c>
      <c r="F36" s="17">
        <f t="shared" si="3"/>
        <v>4.178289635944453</v>
      </c>
      <c r="G36" s="27"/>
    </row>
    <row r="37" spans="1:7" s="18" customFormat="1" ht="14.25">
      <c r="A37" s="27"/>
      <c r="B37" s="30"/>
      <c r="C37" s="16">
        <v>5208087</v>
      </c>
      <c r="D37" s="16">
        <v>1182997</v>
      </c>
      <c r="E37" s="16">
        <f t="shared" si="4"/>
        <v>4025090</v>
      </c>
      <c r="F37" s="17">
        <f t="shared" si="3"/>
        <v>4.402451570037794</v>
      </c>
      <c r="G37" s="27"/>
    </row>
    <row r="38" spans="1:7" s="18" customFormat="1" ht="14.25">
      <c r="A38" s="27"/>
      <c r="B38" s="30"/>
      <c r="C38" s="16">
        <v>11680856</v>
      </c>
      <c r="D38" s="16">
        <v>2772199</v>
      </c>
      <c r="E38" s="16">
        <f t="shared" si="4"/>
        <v>8908657</v>
      </c>
      <c r="F38" s="17">
        <f t="shared" si="3"/>
        <v>4.2135705265026067</v>
      </c>
      <c r="G38" s="27"/>
    </row>
    <row r="39" spans="1:7" s="18" customFormat="1" ht="14.25">
      <c r="A39" s="27"/>
      <c r="B39" s="30"/>
      <c r="C39" s="16">
        <v>6685527</v>
      </c>
      <c r="D39" s="16">
        <v>1539321</v>
      </c>
      <c r="E39" s="16">
        <f t="shared" si="4"/>
        <v>5146206</v>
      </c>
      <c r="F39" s="17">
        <f t="shared" si="3"/>
        <v>4.3431662401799231</v>
      </c>
      <c r="G39" s="27"/>
    </row>
    <row r="40" spans="1:7" s="18" customFormat="1" ht="14.25">
      <c r="A40" s="27"/>
      <c r="B40" s="30"/>
      <c r="C40" s="16">
        <v>6656166</v>
      </c>
      <c r="D40" s="16">
        <v>1532196</v>
      </c>
      <c r="E40" s="16">
        <f t="shared" si="4"/>
        <v>5123970</v>
      </c>
      <c r="F40" s="17">
        <f t="shared" si="3"/>
        <v>4.3442000892836168</v>
      </c>
      <c r="G40" s="27"/>
    </row>
    <row r="41" spans="1:7" s="18" customFormat="1" ht="14.25">
      <c r="A41" s="27"/>
      <c r="B41" s="30"/>
      <c r="C41" s="16">
        <v>45570098</v>
      </c>
      <c r="D41" s="16">
        <v>11644671</v>
      </c>
      <c r="E41" s="16">
        <f t="shared" si="4"/>
        <v>33925427</v>
      </c>
      <c r="F41" s="17">
        <f t="shared" si="3"/>
        <v>3.9133864752383301</v>
      </c>
      <c r="G41" s="27"/>
    </row>
    <row r="42" spans="1:7" s="18" customFormat="1" ht="14.25">
      <c r="A42" s="27"/>
      <c r="B42" s="30"/>
      <c r="C42" s="16">
        <v>41858315</v>
      </c>
      <c r="D42" s="16">
        <v>31522162</v>
      </c>
      <c r="E42" s="16">
        <f t="shared" si="4"/>
        <v>10336153</v>
      </c>
      <c r="F42" s="17">
        <f t="shared" si="3"/>
        <v>1.3279011445978863</v>
      </c>
      <c r="G42" s="27"/>
    </row>
    <row r="43" spans="1:7" s="18" customFormat="1" ht="14.25">
      <c r="A43" s="27"/>
      <c r="B43" s="30"/>
      <c r="C43" s="16">
        <v>560861282</v>
      </c>
      <c r="D43" s="16">
        <v>296818147</v>
      </c>
      <c r="E43" s="16">
        <f t="shared" si="4"/>
        <v>264043135</v>
      </c>
      <c r="F43" s="17">
        <f t="shared" si="3"/>
        <v>1.8895788133870399</v>
      </c>
      <c r="G43" s="27"/>
    </row>
    <row r="44" spans="1:7" s="18" customFormat="1" ht="14.25">
      <c r="A44" s="27"/>
      <c r="B44" s="30"/>
      <c r="C44" s="16">
        <v>7767235</v>
      </c>
      <c r="D44" s="16">
        <v>1802999</v>
      </c>
      <c r="E44" s="16">
        <f t="shared" si="4"/>
        <v>5964236</v>
      </c>
      <c r="F44" s="17">
        <f t="shared" si="3"/>
        <v>4.3079530271508748</v>
      </c>
      <c r="G44" s="27"/>
    </row>
    <row r="45" spans="1:7" s="18" customFormat="1" ht="14.25">
      <c r="A45" s="27"/>
      <c r="B45" s="30"/>
      <c r="C45" s="16">
        <v>8435465</v>
      </c>
      <c r="D45" s="16">
        <v>1966910</v>
      </c>
      <c r="E45" s="16">
        <f t="shared" si="4"/>
        <v>6468555</v>
      </c>
      <c r="F45" s="17">
        <f t="shared" si="3"/>
        <v>4.2886888571414046</v>
      </c>
      <c r="G45" s="27"/>
    </row>
    <row r="46" spans="1:7" s="18" customFormat="1" ht="14.25">
      <c r="A46" s="27"/>
      <c r="B46" s="30"/>
      <c r="C46" s="16">
        <v>6597423</v>
      </c>
      <c r="D46" s="16">
        <v>1517938</v>
      </c>
      <c r="E46" s="16">
        <f t="shared" si="4"/>
        <v>5079485</v>
      </c>
      <c r="F46" s="17">
        <f t="shared" si="3"/>
        <v>4.3463059756063815</v>
      </c>
      <c r="G46" s="27"/>
    </row>
    <row r="47" spans="1:7" s="18" customFormat="1" ht="14.25">
      <c r="A47" s="27"/>
      <c r="B47" s="30"/>
      <c r="C47" s="16">
        <v>8435465</v>
      </c>
      <c r="D47" s="16">
        <v>1966910</v>
      </c>
      <c r="E47" s="16">
        <f t="shared" si="4"/>
        <v>6468555</v>
      </c>
      <c r="F47" s="17">
        <f t="shared" si="3"/>
        <v>4.2886888571414046</v>
      </c>
      <c r="G47" s="27"/>
    </row>
    <row r="48" spans="1:7" s="18" customFormat="1" ht="14.25">
      <c r="A48" s="27"/>
      <c r="B48" s="30"/>
      <c r="C48" s="16">
        <v>5237841</v>
      </c>
      <c r="D48" s="16">
        <v>1190122</v>
      </c>
      <c r="E48" s="16">
        <f t="shared" si="4"/>
        <v>4047719</v>
      </c>
      <c r="F48" s="17">
        <f t="shared" si="3"/>
        <v>4.4010958540384939</v>
      </c>
      <c r="G48" s="27"/>
    </row>
    <row r="49" spans="1:7" s="18" customFormat="1" ht="14.25">
      <c r="A49" s="27"/>
      <c r="B49" s="30"/>
      <c r="C49" s="16">
        <v>7738112</v>
      </c>
      <c r="D49" s="16">
        <v>1795873</v>
      </c>
      <c r="E49" s="16">
        <f t="shared" si="4"/>
        <v>5942239</v>
      </c>
      <c r="F49" s="17">
        <f t="shared" si="3"/>
        <v>4.308830301474547</v>
      </c>
      <c r="G49" s="27"/>
    </row>
    <row r="50" spans="1:7" s="18" customFormat="1" ht="14.25">
      <c r="A50" s="27"/>
      <c r="B50" s="30"/>
      <c r="C50" s="16">
        <v>7563251</v>
      </c>
      <c r="D50" s="16">
        <v>1753118</v>
      </c>
      <c r="E50" s="16">
        <f t="shared" si="4"/>
        <v>5810133</v>
      </c>
      <c r="F50" s="17">
        <f t="shared" si="3"/>
        <v>4.3141710940164897</v>
      </c>
      <c r="G50" s="27"/>
    </row>
    <row r="51" spans="1:7" s="18" customFormat="1" ht="14.25">
      <c r="A51" s="27"/>
      <c r="B51" s="30"/>
      <c r="C51" s="16">
        <v>4760638</v>
      </c>
      <c r="D51" s="16">
        <v>1076098</v>
      </c>
      <c r="E51" s="16">
        <f t="shared" si="4"/>
        <v>3684540</v>
      </c>
      <c r="F51" s="17">
        <f t="shared" si="3"/>
        <v>4.4239818306511118</v>
      </c>
      <c r="G51" s="27"/>
    </row>
    <row r="52" spans="1:7" s="18" customFormat="1" ht="14.25">
      <c r="A52" s="28"/>
      <c r="B52" s="31"/>
      <c r="C52" s="16">
        <v>4220643</v>
      </c>
      <c r="D52" s="16">
        <v>947823</v>
      </c>
      <c r="E52" s="16">
        <f t="shared" si="4"/>
        <v>3272820</v>
      </c>
      <c r="F52" s="17">
        <f t="shared" si="3"/>
        <v>4.4529864753229242</v>
      </c>
      <c r="G52" s="28"/>
    </row>
    <row r="53" spans="1:7" s="18" customFormat="1" ht="42.75">
      <c r="A53" s="14" t="s">
        <v>31</v>
      </c>
      <c r="B53" s="15" t="s">
        <v>29</v>
      </c>
      <c r="C53" s="16">
        <v>2104799970</v>
      </c>
      <c r="D53" s="16">
        <v>1956155000</v>
      </c>
      <c r="E53" s="16">
        <f t="shared" si="4"/>
        <v>148644970</v>
      </c>
      <c r="F53" s="17">
        <f t="shared" si="3"/>
        <v>1.0759883393698353</v>
      </c>
      <c r="G53" s="14" t="s">
        <v>21</v>
      </c>
    </row>
    <row r="54" spans="1:7" s="18" customFormat="1" ht="14.25">
      <c r="A54" s="26" t="s">
        <v>32</v>
      </c>
      <c r="B54" s="29" t="s">
        <v>29</v>
      </c>
      <c r="C54" s="16">
        <v>2173811432</v>
      </c>
      <c r="D54" s="16">
        <v>1347983000</v>
      </c>
      <c r="E54" s="16">
        <f t="shared" si="4"/>
        <v>825828432</v>
      </c>
      <c r="F54" s="17">
        <f t="shared" si="3"/>
        <v>1.6126400941258161</v>
      </c>
      <c r="G54" s="26" t="s">
        <v>21</v>
      </c>
    </row>
    <row r="55" spans="1:7" s="18" customFormat="1" ht="14.25">
      <c r="A55" s="28"/>
      <c r="B55" s="31"/>
      <c r="C55" s="16">
        <v>264489308</v>
      </c>
      <c r="D55" s="16">
        <v>189969000</v>
      </c>
      <c r="E55" s="16">
        <f>C55-D55</f>
        <v>74520308</v>
      </c>
      <c r="F55" s="17">
        <f t="shared" si="3"/>
        <v>1.3922761503192627</v>
      </c>
      <c r="G55" s="28"/>
    </row>
    <row r="56" spans="1:7" s="18" customFormat="1" ht="14.25">
      <c r="A56" s="26" t="s">
        <v>34</v>
      </c>
      <c r="B56" s="29" t="s">
        <v>29</v>
      </c>
      <c r="C56" s="16">
        <v>99716582</v>
      </c>
      <c r="D56" s="16">
        <v>82589381</v>
      </c>
      <c r="E56" s="16">
        <f t="shared" ref="E56:E119" si="5">C56-D56</f>
        <v>17127201</v>
      </c>
      <c r="F56" s="17">
        <f t="shared" si="3"/>
        <v>1.2073777620394079</v>
      </c>
      <c r="G56" s="26" t="s">
        <v>21</v>
      </c>
    </row>
    <row r="57" spans="1:7" s="18" customFormat="1" ht="14.25">
      <c r="A57" s="28"/>
      <c r="B57" s="31"/>
      <c r="C57" s="16">
        <v>60945637</v>
      </c>
      <c r="D57" s="16">
        <v>53811638</v>
      </c>
      <c r="E57" s="16">
        <f t="shared" si="5"/>
        <v>7133999</v>
      </c>
      <c r="F57" s="17">
        <f t="shared" si="3"/>
        <v>1.1325735336285434</v>
      </c>
      <c r="G57" s="28"/>
    </row>
    <row r="58" spans="1:7" s="18" customFormat="1" ht="14.25">
      <c r="A58" s="26" t="s">
        <v>35</v>
      </c>
      <c r="B58" s="26" t="s">
        <v>29</v>
      </c>
      <c r="C58" s="16">
        <v>67147661</v>
      </c>
      <c r="D58" s="16">
        <v>36686302</v>
      </c>
      <c r="E58" s="16">
        <f t="shared" si="5"/>
        <v>30461359</v>
      </c>
      <c r="F58" s="17">
        <f t="shared" si="3"/>
        <v>1.8303196926198775</v>
      </c>
      <c r="G58" s="26" t="s">
        <v>21</v>
      </c>
    </row>
    <row r="59" spans="1:7" s="18" customFormat="1" ht="14.25">
      <c r="A59" s="27"/>
      <c r="B59" s="27"/>
      <c r="C59" s="16">
        <v>95519521</v>
      </c>
      <c r="D59" s="16">
        <v>51391323</v>
      </c>
      <c r="E59" s="16">
        <f t="shared" si="5"/>
        <v>44128198</v>
      </c>
      <c r="F59" s="17">
        <f t="shared" si="3"/>
        <v>1.8586702078092054</v>
      </c>
      <c r="G59" s="27"/>
    </row>
    <row r="60" spans="1:7" s="18" customFormat="1" ht="14.25">
      <c r="A60" s="27"/>
      <c r="B60" s="27"/>
      <c r="C60" s="16">
        <v>303890058</v>
      </c>
      <c r="D60" s="16">
        <v>151301742</v>
      </c>
      <c r="E60" s="16">
        <f t="shared" si="5"/>
        <v>152588316</v>
      </c>
      <c r="F60" s="17">
        <f t="shared" si="3"/>
        <v>2.0085033654139952</v>
      </c>
      <c r="G60" s="27"/>
    </row>
    <row r="61" spans="1:7" s="18" customFormat="1" ht="14.25">
      <c r="A61" s="27"/>
      <c r="B61" s="27"/>
      <c r="C61" s="16">
        <v>75013598</v>
      </c>
      <c r="D61" s="16">
        <v>40790004</v>
      </c>
      <c r="E61" s="16">
        <f t="shared" si="5"/>
        <v>34223594</v>
      </c>
      <c r="F61" s="17">
        <f t="shared" si="3"/>
        <v>1.8390191381202119</v>
      </c>
      <c r="G61" s="27"/>
    </row>
    <row r="62" spans="1:7" s="18" customFormat="1" ht="14.25">
      <c r="A62" s="28"/>
      <c r="B62" s="28"/>
      <c r="C62" s="16">
        <v>158382725</v>
      </c>
      <c r="D62" s="16">
        <v>82863382</v>
      </c>
      <c r="E62" s="16">
        <f t="shared" si="5"/>
        <v>75519343</v>
      </c>
      <c r="F62" s="17">
        <f t="shared" si="3"/>
        <v>1.9113717202611884</v>
      </c>
      <c r="G62" s="28"/>
    </row>
    <row r="63" spans="1:7" s="18" customFormat="1" ht="14.25">
      <c r="A63" s="26" t="s">
        <v>36</v>
      </c>
      <c r="B63" s="29" t="s">
        <v>29</v>
      </c>
      <c r="C63" s="16">
        <v>25572324</v>
      </c>
      <c r="D63" s="16">
        <v>19400000</v>
      </c>
      <c r="E63" s="16">
        <f t="shared" si="5"/>
        <v>6172324</v>
      </c>
      <c r="F63" s="17">
        <f t="shared" si="3"/>
        <v>1.3181610309278351</v>
      </c>
      <c r="G63" s="26" t="s">
        <v>21</v>
      </c>
    </row>
    <row r="64" spans="1:7" s="18" customFormat="1" ht="14.25">
      <c r="A64" s="28"/>
      <c r="B64" s="31"/>
      <c r="C64" s="16">
        <v>112921907</v>
      </c>
      <c r="D64" s="16">
        <v>57700000</v>
      </c>
      <c r="E64" s="16">
        <f t="shared" si="5"/>
        <v>55221907</v>
      </c>
      <c r="F64" s="17">
        <f t="shared" si="3"/>
        <v>1.9570521143847488</v>
      </c>
      <c r="G64" s="28"/>
    </row>
    <row r="65" spans="1:7" s="18" customFormat="1" ht="42.75">
      <c r="A65" s="14" t="s">
        <v>37</v>
      </c>
      <c r="B65" s="15" t="s">
        <v>29</v>
      </c>
      <c r="C65" s="16">
        <v>160980686</v>
      </c>
      <c r="D65" s="16">
        <v>86891887</v>
      </c>
      <c r="E65" s="16">
        <f t="shared" si="5"/>
        <v>74088799</v>
      </c>
      <c r="F65" s="17">
        <f t="shared" si="3"/>
        <v>1.8526549665102796</v>
      </c>
      <c r="G65" s="14" t="s">
        <v>21</v>
      </c>
    </row>
    <row r="66" spans="1:7" s="18" customFormat="1" ht="42.75">
      <c r="A66" s="14" t="s">
        <v>38</v>
      </c>
      <c r="B66" s="15" t="s">
        <v>29</v>
      </c>
      <c r="C66" s="16">
        <v>538256564</v>
      </c>
      <c r="D66" s="16">
        <v>418730700</v>
      </c>
      <c r="E66" s="16">
        <f t="shared" si="5"/>
        <v>119525864</v>
      </c>
      <c r="F66" s="17">
        <f t="shared" si="3"/>
        <v>1.2854480552775327</v>
      </c>
      <c r="G66" s="14" t="s">
        <v>21</v>
      </c>
    </row>
    <row r="67" spans="1:7" s="18" customFormat="1" ht="42.75">
      <c r="A67" s="14" t="s">
        <v>39</v>
      </c>
      <c r="B67" s="15" t="s">
        <v>29</v>
      </c>
      <c r="C67" s="16">
        <v>3390781824</v>
      </c>
      <c r="D67" s="16">
        <v>1693619000</v>
      </c>
      <c r="E67" s="16">
        <f t="shared" si="5"/>
        <v>1697162824</v>
      </c>
      <c r="F67" s="17">
        <f t="shared" si="3"/>
        <v>2.0020924564497684</v>
      </c>
      <c r="G67" s="14" t="s">
        <v>21</v>
      </c>
    </row>
    <row r="68" spans="1:7" s="18" customFormat="1" ht="14.25">
      <c r="A68" s="26" t="s">
        <v>40</v>
      </c>
      <c r="B68" s="32" t="s">
        <v>41</v>
      </c>
      <c r="C68" s="16">
        <v>51071308</v>
      </c>
      <c r="D68" s="16">
        <v>36214831</v>
      </c>
      <c r="E68" s="16">
        <f t="shared" si="5"/>
        <v>14856477</v>
      </c>
      <c r="F68" s="17">
        <f t="shared" si="3"/>
        <v>1.4102318467260002</v>
      </c>
      <c r="G68" s="26" t="s">
        <v>21</v>
      </c>
    </row>
    <row r="69" spans="1:7" s="18" customFormat="1" ht="14.25">
      <c r="A69" s="27"/>
      <c r="B69" s="33"/>
      <c r="C69" s="16">
        <v>57505335</v>
      </c>
      <c r="D69" s="16">
        <v>40562490</v>
      </c>
      <c r="E69" s="16">
        <f t="shared" si="5"/>
        <v>16942845</v>
      </c>
      <c r="F69" s="17">
        <f t="shared" si="3"/>
        <v>1.417697360295189</v>
      </c>
      <c r="G69" s="27"/>
    </row>
    <row r="70" spans="1:7" s="18" customFormat="1" ht="14.25">
      <c r="A70" s="27"/>
      <c r="B70" s="33"/>
      <c r="C70" s="16">
        <v>66594131</v>
      </c>
      <c r="D70" s="16">
        <v>46669815</v>
      </c>
      <c r="E70" s="16">
        <f t="shared" si="5"/>
        <v>19924316</v>
      </c>
      <c r="F70" s="17">
        <f t="shared" si="3"/>
        <v>1.4269208266628013</v>
      </c>
      <c r="G70" s="27"/>
    </row>
    <row r="71" spans="1:7" s="18" customFormat="1" ht="14.25">
      <c r="A71" s="27"/>
      <c r="B71" s="33"/>
      <c r="C71" s="16">
        <v>168809951</v>
      </c>
      <c r="D71" s="16">
        <v>59374666</v>
      </c>
      <c r="E71" s="16">
        <f t="shared" si="5"/>
        <v>109435285</v>
      </c>
      <c r="F71" s="17">
        <f t="shared" si="3"/>
        <v>2.8431309575703549</v>
      </c>
      <c r="G71" s="27"/>
    </row>
    <row r="72" spans="1:7" s="18" customFormat="1" ht="14.25">
      <c r="A72" s="27"/>
      <c r="B72" s="33"/>
      <c r="C72" s="16">
        <v>167127647</v>
      </c>
      <c r="D72" s="16">
        <v>58779504</v>
      </c>
      <c r="E72" s="16">
        <f t="shared" si="5"/>
        <v>108348143</v>
      </c>
      <c r="F72" s="17">
        <f t="shared" si="3"/>
        <v>2.8432980142193784</v>
      </c>
      <c r="G72" s="27"/>
    </row>
    <row r="73" spans="1:7" s="18" customFormat="1" ht="14.25">
      <c r="A73" s="27"/>
      <c r="B73" s="33"/>
      <c r="C73" s="16">
        <v>169003129</v>
      </c>
      <c r="D73" s="16">
        <v>59443012</v>
      </c>
      <c r="E73" s="16">
        <f t="shared" si="5"/>
        <v>109560117</v>
      </c>
      <c r="F73" s="17">
        <f t="shared" si="3"/>
        <v>2.8431118026118867</v>
      </c>
      <c r="G73" s="27"/>
    </row>
    <row r="74" spans="1:7" s="18" customFormat="1" ht="14.25">
      <c r="A74" s="27"/>
      <c r="B74" s="33"/>
      <c r="C74" s="16">
        <v>164739000</v>
      </c>
      <c r="D74" s="16">
        <v>57934545</v>
      </c>
      <c r="E74" s="16">
        <f t="shared" si="5"/>
        <v>106804455</v>
      </c>
      <c r="F74" s="17">
        <f t="shared" si="3"/>
        <v>2.8435366153302835</v>
      </c>
      <c r="G74" s="27"/>
    </row>
    <row r="75" spans="1:7" s="18" customFormat="1" ht="14.25">
      <c r="A75" s="27"/>
      <c r="B75" s="33"/>
      <c r="C75" s="16">
        <v>167389140</v>
      </c>
      <c r="D75" s="16">
        <v>58872014</v>
      </c>
      <c r="E75" s="16">
        <f t="shared" si="5"/>
        <v>108517126</v>
      </c>
      <c r="F75" s="17">
        <f t="shared" si="3"/>
        <v>2.8432718472991261</v>
      </c>
      <c r="G75" s="27"/>
    </row>
    <row r="76" spans="1:7" s="18" customFormat="1" ht="14.25">
      <c r="A76" s="27"/>
      <c r="B76" s="33"/>
      <c r="C76" s="16">
        <v>147278371</v>
      </c>
      <c r="D76" s="16">
        <v>114670006</v>
      </c>
      <c r="E76" s="16">
        <f t="shared" si="5"/>
        <v>32608365</v>
      </c>
      <c r="F76" s="17">
        <f t="shared" si="3"/>
        <v>1.2843669948007155</v>
      </c>
      <c r="G76" s="27"/>
    </row>
    <row r="77" spans="1:7" s="18" customFormat="1" ht="14.25">
      <c r="A77" s="27"/>
      <c r="B77" s="33"/>
      <c r="C77" s="16">
        <v>167498810</v>
      </c>
      <c r="D77" s="16">
        <v>130056781</v>
      </c>
      <c r="E77" s="16">
        <f t="shared" si="5"/>
        <v>37442029</v>
      </c>
      <c r="F77" s="17">
        <f t="shared" si="3"/>
        <v>1.2878898640433059</v>
      </c>
      <c r="G77" s="27"/>
    </row>
    <row r="78" spans="1:7" s="18" customFormat="1" ht="14.25">
      <c r="A78" s="27"/>
      <c r="B78" s="33"/>
      <c r="C78" s="16">
        <v>229911150</v>
      </c>
      <c r="D78" s="16">
        <v>188898686</v>
      </c>
      <c r="E78" s="16">
        <f t="shared" si="5"/>
        <v>41012464</v>
      </c>
      <c r="F78" s="17">
        <f t="shared" si="3"/>
        <v>1.2171135483705799</v>
      </c>
      <c r="G78" s="27"/>
    </row>
    <row r="79" spans="1:7" s="18" customFormat="1" ht="14.25">
      <c r="A79" s="27"/>
      <c r="B79" s="33"/>
      <c r="C79" s="16">
        <v>118768304</v>
      </c>
      <c r="D79" s="16">
        <v>98960669</v>
      </c>
      <c r="E79" s="16">
        <f t="shared" si="5"/>
        <v>19807635</v>
      </c>
      <c r="F79" s="17">
        <f t="shared" ref="F79:F123" si="6">C79/D79</f>
        <v>1.2001566400081631</v>
      </c>
      <c r="G79" s="27"/>
    </row>
    <row r="80" spans="1:7" s="18" customFormat="1" ht="14.25">
      <c r="A80" s="27"/>
      <c r="B80" s="33"/>
      <c r="C80" s="16">
        <v>229164261</v>
      </c>
      <c r="D80" s="16">
        <v>188297405</v>
      </c>
      <c r="E80" s="16">
        <f t="shared" si="5"/>
        <v>40866856</v>
      </c>
      <c r="F80" s="17">
        <f t="shared" si="6"/>
        <v>1.2170335592250991</v>
      </c>
      <c r="G80" s="27"/>
    </row>
    <row r="81" spans="1:7" s="18" customFormat="1" ht="14.25">
      <c r="A81" s="27"/>
      <c r="B81" s="33"/>
      <c r="C81" s="16">
        <v>163355688</v>
      </c>
      <c r="D81" s="16">
        <v>135165502</v>
      </c>
      <c r="E81" s="16">
        <f t="shared" si="5"/>
        <v>28190186</v>
      </c>
      <c r="F81" s="17">
        <f t="shared" si="6"/>
        <v>1.2085605097667598</v>
      </c>
      <c r="G81" s="27"/>
    </row>
    <row r="82" spans="1:7" s="18" customFormat="1" ht="14.25">
      <c r="A82" s="27"/>
      <c r="B82" s="33"/>
      <c r="C82" s="16">
        <v>219976790</v>
      </c>
      <c r="D82" s="16">
        <v>180898432</v>
      </c>
      <c r="E82" s="16">
        <f t="shared" si="5"/>
        <v>39078358</v>
      </c>
      <c r="F82" s="17">
        <f t="shared" si="6"/>
        <v>1.2160237519361141</v>
      </c>
      <c r="G82" s="27"/>
    </row>
    <row r="83" spans="1:7" s="18" customFormat="1" ht="14.25">
      <c r="A83" s="28"/>
      <c r="B83" s="34"/>
      <c r="C83" s="16">
        <v>284395688</v>
      </c>
      <c r="D83" s="16">
        <v>74902677</v>
      </c>
      <c r="E83" s="16">
        <f t="shared" si="5"/>
        <v>209493011</v>
      </c>
      <c r="F83" s="17">
        <f t="shared" si="6"/>
        <v>3.7968694763739887</v>
      </c>
      <c r="G83" s="28"/>
    </row>
    <row r="84" spans="1:7" s="18" customFormat="1" ht="14.25">
      <c r="A84" s="26" t="s">
        <v>42</v>
      </c>
      <c r="B84" s="29" t="s">
        <v>29</v>
      </c>
      <c r="C84" s="16">
        <v>2016372813</v>
      </c>
      <c r="D84" s="16">
        <v>1802456400</v>
      </c>
      <c r="E84" s="16">
        <f t="shared" si="5"/>
        <v>213916413</v>
      </c>
      <c r="F84" s="17">
        <f t="shared" si="6"/>
        <v>1.1186804923547666</v>
      </c>
      <c r="G84" s="26" t="s">
        <v>21</v>
      </c>
    </row>
    <row r="85" spans="1:7" s="18" customFormat="1" ht="14.25">
      <c r="A85" s="28"/>
      <c r="B85" s="31"/>
      <c r="C85" s="16">
        <v>4442180503</v>
      </c>
      <c r="D85" s="16">
        <v>3866920897</v>
      </c>
      <c r="E85" s="16">
        <f t="shared" si="5"/>
        <v>575259606</v>
      </c>
      <c r="F85" s="17">
        <f t="shared" si="6"/>
        <v>1.1487642549001436</v>
      </c>
      <c r="G85" s="28"/>
    </row>
    <row r="86" spans="1:7" s="18" customFormat="1" ht="14.25">
      <c r="A86" s="26" t="s">
        <v>43</v>
      </c>
      <c r="B86" s="26" t="s">
        <v>29</v>
      </c>
      <c r="C86" s="16">
        <v>93183659</v>
      </c>
      <c r="D86" s="16">
        <v>59463808</v>
      </c>
      <c r="E86" s="16">
        <f t="shared" si="5"/>
        <v>33719851</v>
      </c>
      <c r="F86" s="17">
        <f t="shared" si="6"/>
        <v>1.5670651129507212</v>
      </c>
      <c r="G86" s="26" t="s">
        <v>21</v>
      </c>
    </row>
    <row r="87" spans="1:7" s="18" customFormat="1" ht="14.25">
      <c r="A87" s="27"/>
      <c r="B87" s="27"/>
      <c r="C87" s="16">
        <v>47790847</v>
      </c>
      <c r="D87" s="16">
        <v>31237454</v>
      </c>
      <c r="E87" s="16">
        <f t="shared" si="5"/>
        <v>16553393</v>
      </c>
      <c r="F87" s="17">
        <f t="shared" si="6"/>
        <v>1.5299213245740193</v>
      </c>
      <c r="G87" s="27"/>
    </row>
    <row r="88" spans="1:7" s="18" customFormat="1" ht="14.25">
      <c r="A88" s="28"/>
      <c r="B88" s="28"/>
      <c r="C88" s="16">
        <v>45059928</v>
      </c>
      <c r="D88" s="16">
        <v>29516880</v>
      </c>
      <c r="E88" s="16">
        <f t="shared" si="5"/>
        <v>15543048</v>
      </c>
      <c r="F88" s="17">
        <f t="shared" si="6"/>
        <v>1.5265816712335449</v>
      </c>
      <c r="G88" s="28"/>
    </row>
    <row r="89" spans="1:7" s="18" customFormat="1" ht="42.75">
      <c r="A89" s="14" t="s">
        <v>44</v>
      </c>
      <c r="B89" s="15" t="s">
        <v>29</v>
      </c>
      <c r="C89" s="16">
        <v>71204936</v>
      </c>
      <c r="D89" s="16">
        <v>42780732</v>
      </c>
      <c r="E89" s="16">
        <f t="shared" si="5"/>
        <v>28424204</v>
      </c>
      <c r="F89" s="17">
        <f t="shared" si="6"/>
        <v>1.6644160272900426</v>
      </c>
      <c r="G89" s="14" t="s">
        <v>21</v>
      </c>
    </row>
    <row r="90" spans="1:7" s="18" customFormat="1" ht="14.25">
      <c r="A90" s="26" t="s">
        <v>45</v>
      </c>
      <c r="B90" s="29" t="s">
        <v>29</v>
      </c>
      <c r="C90" s="16">
        <v>641042824</v>
      </c>
      <c r="D90" s="16">
        <v>341865000</v>
      </c>
      <c r="E90" s="16">
        <f t="shared" si="5"/>
        <v>299177824</v>
      </c>
      <c r="F90" s="17">
        <f t="shared" si="6"/>
        <v>1.8751344068565077</v>
      </c>
      <c r="G90" s="26" t="s">
        <v>21</v>
      </c>
    </row>
    <row r="91" spans="1:7" s="18" customFormat="1" ht="14.25">
      <c r="A91" s="27"/>
      <c r="B91" s="30"/>
      <c r="C91" s="16">
        <v>188035421</v>
      </c>
      <c r="D91" s="16">
        <v>80513000</v>
      </c>
      <c r="E91" s="16">
        <f t="shared" si="5"/>
        <v>107522421</v>
      </c>
      <c r="F91" s="17">
        <f t="shared" si="6"/>
        <v>2.33546658303628</v>
      </c>
      <c r="G91" s="27"/>
    </row>
    <row r="92" spans="1:7" s="18" customFormat="1" ht="14.25">
      <c r="A92" s="28"/>
      <c r="B92" s="31"/>
      <c r="C92" s="16">
        <v>418684354</v>
      </c>
      <c r="D92" s="16">
        <v>222963000</v>
      </c>
      <c r="E92" s="16">
        <f t="shared" si="5"/>
        <v>195721354</v>
      </c>
      <c r="F92" s="17">
        <f t="shared" si="6"/>
        <v>1.8778198804285913</v>
      </c>
      <c r="G92" s="28"/>
    </row>
    <row r="93" spans="1:7" s="18" customFormat="1" ht="42.75">
      <c r="A93" s="14" t="s">
        <v>46</v>
      </c>
      <c r="B93" s="15" t="s">
        <v>29</v>
      </c>
      <c r="C93" s="16">
        <v>776488964</v>
      </c>
      <c r="D93" s="16">
        <v>369968000</v>
      </c>
      <c r="E93" s="16">
        <f t="shared" si="5"/>
        <v>406520964</v>
      </c>
      <c r="F93" s="17">
        <f t="shared" si="6"/>
        <v>2.0988003394888208</v>
      </c>
      <c r="G93" s="14" t="s">
        <v>21</v>
      </c>
    </row>
    <row r="94" spans="1:7" s="18" customFormat="1" ht="14.25">
      <c r="A94" s="26" t="s">
        <v>47</v>
      </c>
      <c r="B94" s="26" t="s">
        <v>29</v>
      </c>
      <c r="C94" s="16">
        <v>136647767</v>
      </c>
      <c r="D94" s="16">
        <v>102972000</v>
      </c>
      <c r="E94" s="16">
        <f t="shared" si="5"/>
        <v>33675767</v>
      </c>
      <c r="F94" s="17">
        <f t="shared" si="6"/>
        <v>1.3270380977353067</v>
      </c>
      <c r="G94" s="26" t="s">
        <v>21</v>
      </c>
    </row>
    <row r="95" spans="1:7" s="18" customFormat="1" ht="14.25">
      <c r="A95" s="28"/>
      <c r="B95" s="28"/>
      <c r="C95" s="16">
        <v>441482176</v>
      </c>
      <c r="D95" s="16">
        <v>222215000</v>
      </c>
      <c r="E95" s="16">
        <f t="shared" si="5"/>
        <v>219267176</v>
      </c>
      <c r="F95" s="17">
        <f t="shared" si="6"/>
        <v>1.9867343608667283</v>
      </c>
      <c r="G95" s="28"/>
    </row>
    <row r="96" spans="1:7" s="18" customFormat="1" ht="42.75">
      <c r="A96" s="14" t="s">
        <v>48</v>
      </c>
      <c r="B96" s="15" t="s">
        <v>29</v>
      </c>
      <c r="C96" s="16">
        <v>249647514</v>
      </c>
      <c r="D96" s="16">
        <v>117770000</v>
      </c>
      <c r="E96" s="16">
        <f t="shared" si="5"/>
        <v>131877514</v>
      </c>
      <c r="F96" s="17">
        <f t="shared" si="6"/>
        <v>2.1197886898191389</v>
      </c>
      <c r="G96" s="14" t="s">
        <v>21</v>
      </c>
    </row>
    <row r="97" spans="1:7" s="18" customFormat="1" ht="14.25">
      <c r="A97" s="26" t="s">
        <v>49</v>
      </c>
      <c r="B97" s="26" t="s">
        <v>29</v>
      </c>
      <c r="C97" s="16">
        <v>105394114</v>
      </c>
      <c r="D97" s="16">
        <v>84663166</v>
      </c>
      <c r="E97" s="16">
        <f t="shared" si="5"/>
        <v>20730948</v>
      </c>
      <c r="F97" s="17">
        <f t="shared" si="6"/>
        <v>1.2448638407876218</v>
      </c>
      <c r="G97" s="26" t="s">
        <v>21</v>
      </c>
    </row>
    <row r="98" spans="1:7" s="18" customFormat="1" ht="14.25">
      <c r="A98" s="28"/>
      <c r="B98" s="28"/>
      <c r="C98" s="16">
        <v>104923998</v>
      </c>
      <c r="D98" s="16">
        <v>54589775</v>
      </c>
      <c r="E98" s="16">
        <f t="shared" si="5"/>
        <v>50334223</v>
      </c>
      <c r="F98" s="17">
        <f t="shared" si="6"/>
        <v>1.9220448884429364</v>
      </c>
      <c r="G98" s="28"/>
    </row>
    <row r="99" spans="1:7" s="18" customFormat="1" ht="42.75">
      <c r="A99" s="14" t="s">
        <v>50</v>
      </c>
      <c r="B99" s="15" t="s">
        <v>29</v>
      </c>
      <c r="C99" s="16">
        <v>3912892810</v>
      </c>
      <c r="D99" s="16">
        <v>1818764000</v>
      </c>
      <c r="E99" s="16">
        <f t="shared" si="5"/>
        <v>2094128810</v>
      </c>
      <c r="F99" s="17">
        <f t="shared" si="6"/>
        <v>2.1514021665262781</v>
      </c>
      <c r="G99" s="14" t="s">
        <v>21</v>
      </c>
    </row>
    <row r="100" spans="1:7" s="18" customFormat="1" ht="14.25">
      <c r="A100" s="26" t="s">
        <v>51</v>
      </c>
      <c r="B100" s="26" t="s">
        <v>29</v>
      </c>
      <c r="C100" s="16">
        <v>299944435</v>
      </c>
      <c r="D100" s="16">
        <v>150448000</v>
      </c>
      <c r="E100" s="16">
        <f t="shared" si="5"/>
        <v>149496435</v>
      </c>
      <c r="F100" s="17">
        <f t="shared" si="6"/>
        <v>1.9936751236307562</v>
      </c>
      <c r="G100" s="26" t="s">
        <v>21</v>
      </c>
    </row>
    <row r="101" spans="1:7" s="18" customFormat="1" ht="14.25">
      <c r="A101" s="27"/>
      <c r="B101" s="27"/>
      <c r="C101" s="16">
        <v>826550932</v>
      </c>
      <c r="D101" s="16">
        <v>300946000</v>
      </c>
      <c r="E101" s="16">
        <f t="shared" si="5"/>
        <v>525604932</v>
      </c>
      <c r="F101" s="17">
        <f t="shared" si="6"/>
        <v>2.7465091145919867</v>
      </c>
      <c r="G101" s="27"/>
    </row>
    <row r="102" spans="1:7" s="18" customFormat="1" ht="14.25">
      <c r="A102" s="27"/>
      <c r="B102" s="27"/>
      <c r="C102" s="16">
        <v>459996054</v>
      </c>
      <c r="D102" s="16">
        <v>261100000</v>
      </c>
      <c r="E102" s="16">
        <f t="shared" si="5"/>
        <v>198896054</v>
      </c>
      <c r="F102" s="17">
        <f t="shared" si="6"/>
        <v>1.7617619839142091</v>
      </c>
      <c r="G102" s="27"/>
    </row>
    <row r="103" spans="1:7" s="18" customFormat="1" ht="14.25">
      <c r="A103" s="27"/>
      <c r="B103" s="27"/>
      <c r="C103" s="16">
        <v>191785597</v>
      </c>
      <c r="D103" s="16">
        <v>64405000</v>
      </c>
      <c r="E103" s="16">
        <f t="shared" si="5"/>
        <v>127380597</v>
      </c>
      <c r="F103" s="17">
        <f t="shared" si="6"/>
        <v>2.9778060243769895</v>
      </c>
      <c r="G103" s="27"/>
    </row>
    <row r="104" spans="1:7" s="18" customFormat="1" ht="14.25">
      <c r="A104" s="27"/>
      <c r="B104" s="27"/>
      <c r="C104" s="16">
        <v>99822127</v>
      </c>
      <c r="D104" s="16">
        <v>46397000</v>
      </c>
      <c r="E104" s="16">
        <f t="shared" si="5"/>
        <v>53425127</v>
      </c>
      <c r="F104" s="17">
        <f t="shared" si="6"/>
        <v>2.1514780481496647</v>
      </c>
      <c r="G104" s="27"/>
    </row>
    <row r="105" spans="1:7" s="18" customFormat="1" ht="14.25">
      <c r="A105" s="27"/>
      <c r="B105" s="27"/>
      <c r="C105" s="16">
        <v>98031447</v>
      </c>
      <c r="D105" s="16">
        <v>45738000</v>
      </c>
      <c r="E105" s="16">
        <f t="shared" si="5"/>
        <v>52293447</v>
      </c>
      <c r="F105" s="17">
        <f t="shared" si="6"/>
        <v>2.1433260527351434</v>
      </c>
      <c r="G105" s="27"/>
    </row>
    <row r="106" spans="1:7" s="18" customFormat="1" ht="14.25">
      <c r="A106" s="27"/>
      <c r="B106" s="27"/>
      <c r="C106" s="16">
        <v>97118739</v>
      </c>
      <c r="D106" s="16">
        <v>44264000</v>
      </c>
      <c r="E106" s="16">
        <f t="shared" si="5"/>
        <v>52854739</v>
      </c>
      <c r="F106" s="17">
        <f t="shared" si="6"/>
        <v>2.1940795906379904</v>
      </c>
      <c r="G106" s="27"/>
    </row>
    <row r="107" spans="1:7" s="18" customFormat="1" ht="14.25">
      <c r="A107" s="27"/>
      <c r="B107" s="27"/>
      <c r="C107" s="16">
        <v>99199479</v>
      </c>
      <c r="D107" s="16">
        <v>46009000</v>
      </c>
      <c r="E107" s="16">
        <f t="shared" si="5"/>
        <v>53190479</v>
      </c>
      <c r="F107" s="17">
        <f t="shared" si="6"/>
        <v>2.1560885696276815</v>
      </c>
      <c r="G107" s="27"/>
    </row>
    <row r="108" spans="1:7" s="18" customFormat="1" ht="14.25">
      <c r="A108" s="27"/>
      <c r="B108" s="27"/>
      <c r="C108" s="16">
        <v>97853395</v>
      </c>
      <c r="D108" s="16">
        <v>45213000</v>
      </c>
      <c r="E108" s="16">
        <f t="shared" si="5"/>
        <v>52640395</v>
      </c>
      <c r="F108" s="17">
        <f t="shared" si="6"/>
        <v>2.164275650808396</v>
      </c>
      <c r="G108" s="27"/>
    </row>
    <row r="109" spans="1:7" s="18" customFormat="1" ht="14.25">
      <c r="A109" s="27"/>
      <c r="B109" s="27"/>
      <c r="C109" s="16">
        <v>98298497</v>
      </c>
      <c r="D109" s="16">
        <v>45567000</v>
      </c>
      <c r="E109" s="16">
        <f t="shared" si="5"/>
        <v>52731497</v>
      </c>
      <c r="F109" s="17">
        <f t="shared" si="6"/>
        <v>2.1572299471108476</v>
      </c>
      <c r="G109" s="27"/>
    </row>
    <row r="110" spans="1:7" s="18" customFormat="1" ht="14.25">
      <c r="A110" s="27"/>
      <c r="B110" s="27"/>
      <c r="C110" s="16">
        <v>98587745</v>
      </c>
      <c r="D110" s="16">
        <v>45900000</v>
      </c>
      <c r="E110" s="16">
        <f t="shared" si="5"/>
        <v>52687745</v>
      </c>
      <c r="F110" s="17">
        <f t="shared" si="6"/>
        <v>2.1478811546840957</v>
      </c>
      <c r="G110" s="27"/>
    </row>
    <row r="111" spans="1:7" s="18" customFormat="1" ht="14.25">
      <c r="A111" s="28"/>
      <c r="B111" s="28"/>
      <c r="C111" s="16">
        <v>98309616</v>
      </c>
      <c r="D111" s="16">
        <v>45767000</v>
      </c>
      <c r="E111" s="16">
        <f t="shared" si="5"/>
        <v>52542616</v>
      </c>
      <c r="F111" s="17">
        <f t="shared" si="6"/>
        <v>2.1480458845893331</v>
      </c>
      <c r="G111" s="28"/>
    </row>
    <row r="112" spans="1:7" s="18" customFormat="1" ht="14.25">
      <c r="A112" s="26" t="s">
        <v>52</v>
      </c>
      <c r="B112" s="29" t="s">
        <v>29</v>
      </c>
      <c r="C112" s="16">
        <v>77108571.640000001</v>
      </c>
      <c r="D112" s="16">
        <v>54942688</v>
      </c>
      <c r="E112" s="16">
        <f t="shared" si="5"/>
        <v>22165883.640000001</v>
      </c>
      <c r="F112" s="17">
        <f t="shared" si="6"/>
        <v>1.4034364616452693</v>
      </c>
      <c r="G112" s="26" t="s">
        <v>21</v>
      </c>
    </row>
    <row r="113" spans="1:7" s="18" customFormat="1" ht="14.25">
      <c r="A113" s="28"/>
      <c r="B113" s="31"/>
      <c r="C113" s="16">
        <v>100582952.22</v>
      </c>
      <c r="D113" s="16">
        <v>89745951</v>
      </c>
      <c r="E113" s="16">
        <f t="shared" si="5"/>
        <v>10837001.219999999</v>
      </c>
      <c r="F113" s="17">
        <f t="shared" si="6"/>
        <v>1.1207519793288501</v>
      </c>
      <c r="G113" s="28"/>
    </row>
    <row r="114" spans="1:7" s="18" customFormat="1" ht="14.25">
      <c r="A114" s="26" t="s">
        <v>53</v>
      </c>
      <c r="B114" s="26" t="s">
        <v>29</v>
      </c>
      <c r="C114" s="16">
        <v>151166498.87</v>
      </c>
      <c r="D114" s="16">
        <v>44511000</v>
      </c>
      <c r="E114" s="16">
        <f t="shared" si="5"/>
        <v>106655498.87</v>
      </c>
      <c r="F114" s="17">
        <f t="shared" si="6"/>
        <v>3.3961604742647884</v>
      </c>
      <c r="G114" s="26" t="s">
        <v>21</v>
      </c>
    </row>
    <row r="115" spans="1:7" s="18" customFormat="1" ht="14.25">
      <c r="A115" s="27"/>
      <c r="B115" s="27"/>
      <c r="C115" s="16">
        <v>151039803.97999999</v>
      </c>
      <c r="D115" s="16">
        <v>45888000</v>
      </c>
      <c r="E115" s="16">
        <f t="shared" si="5"/>
        <v>105151803.97999999</v>
      </c>
      <c r="F115" s="17">
        <f t="shared" si="6"/>
        <v>3.2914880574442118</v>
      </c>
      <c r="G115" s="27"/>
    </row>
    <row r="116" spans="1:7" s="18" customFormat="1" ht="14.25">
      <c r="A116" s="27"/>
      <c r="B116" s="27"/>
      <c r="C116" s="16">
        <v>151595312.36000001</v>
      </c>
      <c r="D116" s="16">
        <v>45325000</v>
      </c>
      <c r="E116" s="16">
        <f t="shared" si="5"/>
        <v>106270312.36000001</v>
      </c>
      <c r="F116" s="17">
        <f t="shared" si="6"/>
        <v>3.3446290647545509</v>
      </c>
      <c r="G116" s="27"/>
    </row>
    <row r="117" spans="1:7" s="18" customFormat="1" ht="14.25">
      <c r="A117" s="28"/>
      <c r="B117" s="28"/>
      <c r="C117" s="16">
        <v>150035990.59999999</v>
      </c>
      <c r="D117" s="16">
        <v>45364000</v>
      </c>
      <c r="E117" s="16">
        <f t="shared" si="5"/>
        <v>104671990.59999999</v>
      </c>
      <c r="F117" s="17">
        <f t="shared" si="6"/>
        <v>3.3073800943479408</v>
      </c>
      <c r="G117" s="28"/>
    </row>
    <row r="118" spans="1:7" s="18" customFormat="1" ht="42.75">
      <c r="A118" s="14" t="s">
        <v>54</v>
      </c>
      <c r="B118" s="15" t="s">
        <v>29</v>
      </c>
      <c r="C118" s="16">
        <v>764867983.36000001</v>
      </c>
      <c r="D118" s="16">
        <v>654500000</v>
      </c>
      <c r="E118" s="16">
        <f t="shared" si="5"/>
        <v>110367983.36000001</v>
      </c>
      <c r="F118" s="17">
        <f t="shared" si="6"/>
        <v>1.1686294627349121</v>
      </c>
      <c r="G118" s="14" t="s">
        <v>21</v>
      </c>
    </row>
    <row r="119" spans="1:7" s="18" customFormat="1" ht="42.75">
      <c r="A119" s="14" t="s">
        <v>55</v>
      </c>
      <c r="B119" s="15" t="s">
        <v>29</v>
      </c>
      <c r="C119" s="16">
        <v>204279341.55000001</v>
      </c>
      <c r="D119" s="16">
        <v>154438000</v>
      </c>
      <c r="E119" s="16">
        <f t="shared" si="5"/>
        <v>49841341.550000012</v>
      </c>
      <c r="F119" s="17">
        <f t="shared" si="6"/>
        <v>1.3227271885805307</v>
      </c>
      <c r="G119" s="14" t="s">
        <v>21</v>
      </c>
    </row>
    <row r="120" spans="1:7" s="18" customFormat="1" ht="42.75">
      <c r="A120" s="14" t="s">
        <v>56</v>
      </c>
      <c r="B120" s="15" t="s">
        <v>29</v>
      </c>
      <c r="C120" s="16">
        <v>640631990.16999996</v>
      </c>
      <c r="D120" s="16">
        <v>507733000</v>
      </c>
      <c r="E120" s="16">
        <f t="shared" ref="E120:E121" si="7">C120-D120</f>
        <v>132898990.16999996</v>
      </c>
      <c r="F120" s="17">
        <f t="shared" si="6"/>
        <v>1.2617497585738959</v>
      </c>
      <c r="G120" s="14" t="s">
        <v>21</v>
      </c>
    </row>
    <row r="121" spans="1:7" s="18" customFormat="1" ht="42.75">
      <c r="A121" s="14" t="s">
        <v>57</v>
      </c>
      <c r="B121" s="15" t="s">
        <v>29</v>
      </c>
      <c r="C121" s="16">
        <v>131300708.97</v>
      </c>
      <c r="D121" s="16">
        <v>73420000</v>
      </c>
      <c r="E121" s="16">
        <f t="shared" si="7"/>
        <v>57880708.969999999</v>
      </c>
      <c r="F121" s="17">
        <f t="shared" si="6"/>
        <v>1.7883507078452738</v>
      </c>
      <c r="G121" s="14" t="s">
        <v>21</v>
      </c>
    </row>
    <row r="122" spans="1:7" s="18" customFormat="1" ht="42.75">
      <c r="A122" s="14" t="s">
        <v>58</v>
      </c>
      <c r="B122" s="15" t="s">
        <v>29</v>
      </c>
      <c r="C122" s="16">
        <v>297243125.91000003</v>
      </c>
      <c r="D122" s="16">
        <v>171137000</v>
      </c>
      <c r="E122" s="16">
        <f>C122-D122</f>
        <v>126106125.91000003</v>
      </c>
      <c r="F122" s="17">
        <f t="shared" si="6"/>
        <v>1.7368723648889488</v>
      </c>
      <c r="G122" s="14" t="s">
        <v>21</v>
      </c>
    </row>
    <row r="123" spans="1:7" s="18" customFormat="1" ht="42.75">
      <c r="A123" s="14" t="s">
        <v>59</v>
      </c>
      <c r="B123" s="15" t="s">
        <v>27</v>
      </c>
      <c r="C123" s="16">
        <v>80259607.890000001</v>
      </c>
      <c r="D123" s="16">
        <v>77946800</v>
      </c>
      <c r="E123" s="16">
        <f>C123-D123</f>
        <v>2312807.8900000006</v>
      </c>
      <c r="F123" s="17">
        <f t="shared" si="6"/>
        <v>1.0296716207721164</v>
      </c>
      <c r="G123" s="14" t="s">
        <v>21</v>
      </c>
    </row>
  </sheetData>
  <autoFilter ref="A1:G123" xr:uid="{00000000-0009-0000-0000-000000000000}"/>
  <mergeCells count="48">
    <mergeCell ref="A112:A113"/>
    <mergeCell ref="B112:B113"/>
    <mergeCell ref="G112:G113"/>
    <mergeCell ref="G114:G117"/>
    <mergeCell ref="B114:B117"/>
    <mergeCell ref="A114:A117"/>
    <mergeCell ref="A97:A98"/>
    <mergeCell ref="G97:G98"/>
    <mergeCell ref="B97:B98"/>
    <mergeCell ref="G100:G111"/>
    <mergeCell ref="A100:A111"/>
    <mergeCell ref="B100:B111"/>
    <mergeCell ref="B90:B92"/>
    <mergeCell ref="A90:A92"/>
    <mergeCell ref="G90:G92"/>
    <mergeCell ref="A94:A95"/>
    <mergeCell ref="B94:B95"/>
    <mergeCell ref="G94:G95"/>
    <mergeCell ref="A84:A85"/>
    <mergeCell ref="G84:G85"/>
    <mergeCell ref="B84:B85"/>
    <mergeCell ref="B86:B88"/>
    <mergeCell ref="A86:A88"/>
    <mergeCell ref="G86:G88"/>
    <mergeCell ref="A63:A64"/>
    <mergeCell ref="B63:B64"/>
    <mergeCell ref="G63:G64"/>
    <mergeCell ref="A68:A83"/>
    <mergeCell ref="B68:B83"/>
    <mergeCell ref="G68:G83"/>
    <mergeCell ref="G56:G57"/>
    <mergeCell ref="B56:B57"/>
    <mergeCell ref="A56:A57"/>
    <mergeCell ref="B58:B62"/>
    <mergeCell ref="G58:G62"/>
    <mergeCell ref="A58:A62"/>
    <mergeCell ref="A22:A52"/>
    <mergeCell ref="B22:B52"/>
    <mergeCell ref="G22:G52"/>
    <mergeCell ref="A54:A55"/>
    <mergeCell ref="B54:B55"/>
    <mergeCell ref="G54:G55"/>
    <mergeCell ref="A5:A11"/>
    <mergeCell ref="G5:G11"/>
    <mergeCell ref="B5:B11"/>
    <mergeCell ref="A14:A17"/>
    <mergeCell ref="B14:B17"/>
    <mergeCell ref="G14:G17"/>
  </mergeCells>
  <hyperlinks>
    <hyperlink ref="A2" r:id="rId1" display="consultantplus://offline/ref=35079B7251D60C841400AE9AB10C622512B126E59F95685D5B9CE38215AE90DF608C3E248A68D2C72FsDW4Q" xr:uid="{00000000-0004-0000-0000-000000000000}"/>
    <hyperlink ref="A3" r:id="rId2" tooltip="Ссылка на КонсультантПлюс" display="consultantplus://offline/ref=0910348B7517A0D40798391DD8246535AFC1E36D90D443AD04123DE3E98BCE35BA18C63BBB4852B1E4SENCI" xr:uid="{00000000-0004-0000-0000-000001000000}"/>
    <hyperlink ref="A4" r:id="rId3" tooltip="Ссылка на КонсультантПлюс" display="consultantplus://offline/ref=B2A2C6537B58FC25B9D1C205DDE5EA09212B2F75FF947D6EC1F1180E5A855F31843F2FCC79FB1B7DEDOARBI" xr:uid="{00000000-0004-0000-0000-000002000000}"/>
    <hyperlink ref="A5" r:id="rId4" display="consultantplus://offline/ref=F9D57075083692E0AA4DF8E2E75E9DD4260D0245079CA341D301F015993D53FF392B8080DD73CA49RFs8Q" xr:uid="{00000000-0004-0000-0000-000003000000}"/>
    <hyperlink ref="A12" r:id="rId5" display="consultantplus://offline/ref=B2C76DD272CD5EFF7D58A420AB253A7EC6C1A777F9DB232278C756EC7773B88145CF0AD7FD956C98D5cBw6Q" xr:uid="{00000000-0004-0000-0000-000004000000}"/>
    <hyperlink ref="A13" r:id="rId6" display="consultantplus://offline/ref=72E6F5B517245BF94AE038896E48AF1E57B2F5564DFFDA5BD42FCD1A57B58B749995E925E7DB60DC3Fa22CQ" xr:uid="{00000000-0004-0000-0000-000005000000}"/>
    <hyperlink ref="A14" r:id="rId7" display="consultantplus://offline/ref=0C323C68687E49B3BFF025B77321FAD90D59FF44FED40AADDB9F3D999195EBCB26D738AABA59DBC794Y849Q" xr:uid="{00000000-0004-0000-0000-000006000000}"/>
    <hyperlink ref="A18" r:id="rId8" display="consultantplus://offline/ref=9A77CA11F9BC7BE36D1AC105F6890428B7694CDAC4A1BDC0AA391747E5F9328E3E96BD3EE600960B83VE5EQ" xr:uid="{00000000-0004-0000-0000-000007000000}"/>
    <hyperlink ref="A19" r:id="rId9" display="consultantplus://offline/ref=80031BF6CCDCFE0F15FAAB459A4D3322E67BA15752156E37231DD43BFA44E1C8DE3329772EC118AE5CI673Q" xr:uid="{00000000-0004-0000-0000-000008000000}"/>
    <hyperlink ref="A20" r:id="rId10" display="consultantplus://offline/ref=A70C8F592E487DF3404E568B1BE4005C5FFF80CF87E7D95DE1C5AFBA78A9A9DC8AB643BD06D35D023BbERER" xr:uid="{00000000-0004-0000-0000-000009000000}"/>
    <hyperlink ref="A21" r:id="rId11" display="consultantplus://offline/ref=BB82B23F6B2C5AC3E042892D093AA8CA71FF5ED633CAFDD069EE295AEF62BF624AC2E474973ED97E73D9T8R" xr:uid="{00000000-0004-0000-0000-00000A000000}"/>
    <hyperlink ref="A22" r:id="rId12" display="consultantplus://offline/ref=89E700D36A492D555F059FB652DEEF8EB19983CE851F45CA6B75407F093FFB176BD2080ADEE0C8622EfEUFR" xr:uid="{00000000-0004-0000-0000-00000B000000}"/>
    <hyperlink ref="A53" r:id="rId13" display="consultantplus://offline/ref=1F797AD84EE24612C44294A20FA0FA3DA26CA6B3A4B9232FB1C4C8BCD57BF40B4FACBF5FCE7E4CEFA3h1W5R" xr:uid="{00000000-0004-0000-0000-00000C000000}"/>
    <hyperlink ref="A54" r:id="rId14" display="consultantplus://offline/ref=02C57A5EC2081548A72EDFE25DDEAD07F2575E03AA49D6FC13D674EFB6D72E74B67C15A4F68D1D8FA3CFi9R" xr:uid="{00000000-0004-0000-0000-00000D000000}"/>
    <hyperlink ref="A56" r:id="rId15" display="consultantplus://offline/ref=81C866717D1DDF78AA3A32A40FA3FFF65FC0446A04A9C5653B1EADA590B17027678FBAE918E49DD45700k9R" xr:uid="{00000000-0004-0000-0000-00000E000000}"/>
    <hyperlink ref="A58" r:id="rId16" display="consultantplus://offline/ref=42B69B3C4DC4B6888172FD4B87B2126C56A296352BB51709C76D7B7060E4324ACCF1D59B7D6FFB9CB00Bl9R" xr:uid="{00000000-0004-0000-0000-00000F000000}"/>
    <hyperlink ref="A63" r:id="rId17" display="consultantplus://offline/ref=24237CEE69D76B625E49E6648C259CE784E7495E3744805FCC0DEF54D0866BB7BC64F372A8AB63DDCAx1m3R" xr:uid="{00000000-0004-0000-0000-000010000000}"/>
    <hyperlink ref="A65" r:id="rId18" display="consultantplus://offline/ref=C5C83EEBF86801A77990C3A53BF76AC1BC5A6566DCA8309054389AC0F38BE0CFFCD5098C22BA044A0DEFoAR" xr:uid="{00000000-0004-0000-0000-000011000000}"/>
    <hyperlink ref="A66" r:id="rId19" display="consultantplus://offline/ref=D05BC50DEF2712B7C37B6CD48E76894EC3E1E468199FE631EEF9B2C58BD6E561AE0EE34DAB91E996E3w1o3R" xr:uid="{00000000-0004-0000-0000-000012000000}"/>
    <hyperlink ref="A67" r:id="rId20" display="consultantplus://offline/ref=E51694EAC000D8F0D8A58D81238050EAF5D0EFB5995C918C2D9ECC64F6AAEECFF7FA8700C23730776DQ4rBR" xr:uid="{00000000-0004-0000-0000-000013000000}"/>
    <hyperlink ref="A68" r:id="rId21" display="consultantplus://offline/ref=38BF67768318FAD4FC34CBC7806C9453AEE143D0F56F597B2F69CAC42FE624B5012523F6FD45D74FEEQBs9R" xr:uid="{00000000-0004-0000-0000-000014000000}"/>
    <hyperlink ref="A84" r:id="rId22" display="consultantplus://offline/ref=E0661670AB751D414045FE73665D1E89D5C0A34E5FC8B7B46A30B394B7C176B4F206BA3A0672182D4BS0tFR" xr:uid="{00000000-0004-0000-0000-000015000000}"/>
    <hyperlink ref="A86" r:id="rId23" display="consultantplus://offline/ref=FC9444820260AC3806065764166D998B70885AD39C547FBEECADA1AC5F13D4D553F1C3BED71138A2C0X5zFR" xr:uid="{00000000-0004-0000-0000-000016000000}"/>
    <hyperlink ref="A89" r:id="rId24" display="consultantplus://offline/ref=73EF9B95B4EBCE2FD27306F59751387A84C82042A595F65E11A7571BA9124CD46FCCB21BF02AE4238DFC24R" xr:uid="{00000000-0004-0000-0000-000017000000}"/>
    <hyperlink ref="A90" r:id="rId25" display="consultantplus://offline/ref=D4D1243E3028ADE8EA80141B658BD69506F2ED3F30B6A7F29F4FEFF3B5F5035761276903E819E31556z64DR" xr:uid="{00000000-0004-0000-0000-000018000000}"/>
    <hyperlink ref="A93" r:id="rId26" display="consultantplus://offline/ref=380E1248142410F1CD0CC49256CE08245F67B45D0FF8466D746DD0FC3C0A4A8CFD11127B2861998BAFmB58R" xr:uid="{00000000-0004-0000-0000-000019000000}"/>
    <hyperlink ref="A94" r:id="rId27" display="consultantplus://offline/ref=9A8D48B436D1BB92663BDB6C61ACCC6E296750A7A009B618070389A0AF80188E11651E1D8AD59B73CAfF67R" xr:uid="{00000000-0004-0000-0000-00001A000000}"/>
    <hyperlink ref="A96" r:id="rId28" display="consultantplus://offline/ref=A42DB46EC311E173AF6BE131DE112485EB03400DFB67F2E4598D0F96BC0D7462593B087ECD55D7BC9BOE75R" xr:uid="{00000000-0004-0000-0000-00001B000000}"/>
    <hyperlink ref="A97" r:id="rId29" display="consultantplus://offline/ref=64D5EE0D477C81BC38C555EDBDA35013DA39FED5BFE898A98D4F82C0E0CE41B82CC11681DF9D60AFB4Z7A0S" xr:uid="{00000000-0004-0000-0000-00001C000000}"/>
    <hyperlink ref="A99" r:id="rId30" display="consultantplus://offline/ref=CA182613C672AD4BB563E6D7E65AA11C097E9129F1A7BB2B8F60A4420F1804D4194D77FA33BAC71022V4BCS" xr:uid="{00000000-0004-0000-0000-00001D000000}"/>
    <hyperlink ref="A100" r:id="rId31" display="consultantplus://offline/ref=64595A2A1221B646C19B1DE147B4B64B0748667F62D2BBCA31472643F74BAFFD2F8650D0F2019E6930d5C3S" xr:uid="{00000000-0004-0000-0000-00001E000000}"/>
    <hyperlink ref="A112" r:id="rId32" display="consultantplus://offline/ref=78370FF731DC30C4D04B1085F130C2574ECA370D0FB2270B85950BF07C389E0C4392D95907DF159CEDVCDDS" xr:uid="{00000000-0004-0000-0000-00001F000000}"/>
    <hyperlink ref="A114" r:id="rId33" display="consultantplus://offline/ref=2753A462C8600BEFAE3CCFD18F9D2088990F2DB093776C641F0615EB2B1CAD7C07916C812D15280426I4EDS" xr:uid="{00000000-0004-0000-0000-000020000000}"/>
    <hyperlink ref="A118" r:id="rId34" display="consultantplus://offline/ref=A5571ED99CBD9AFF118E299BDB8E33B8DBAD0785ACD360DC6702E242ACC179FBDB3E80061A8AF6D7E9V6GES" xr:uid="{00000000-0004-0000-0000-000021000000}"/>
    <hyperlink ref="A119" r:id="rId35" display="consultantplus://offline/ref=B3A16EBEB456FCB2914DD7AB43643518C8C79892A7CDF7E01C18480A4D180F18DE4667E19DDFFC1DAB35G7S" xr:uid="{00000000-0004-0000-0000-000022000000}"/>
    <hyperlink ref="A120" r:id="rId36" display="consultantplus://offline/ref=863E6B27CFD37487FE6BC515B52BFB7DD0766D26941992BFD939703EB02E1997C1AF6CCC6C7D51720EKDIDS" xr:uid="{00000000-0004-0000-0000-000023000000}"/>
    <hyperlink ref="A121" r:id="rId37" display="consultantplus://offline/ref=4E70E16E270AC1BB746F1C56D565619B30B1595FC970D39F845DC57190A6A71200A69A35EAB5AC2D36w6I0S" xr:uid="{00000000-0004-0000-0000-000024000000}"/>
    <hyperlink ref="A122" r:id="rId38" display="consultantplus://offline/ref=3EDD4E56506F403BD3C0C72A878A07E1699BAD78480BD7049C6E34D29984F095184528CCD23BDB4FABUBJ2S" xr:uid="{00000000-0004-0000-0000-000025000000}"/>
    <hyperlink ref="A123" r:id="rId39" display="consultantplus://offline/ref=7040E00ACCDF5E3391FBD4FF991193D8E4A8CFCF8EDE63449E56C87E41EB732DE4D806A41185FE6F6670LES" xr:uid="{00000000-0004-0000-0000-000026000000}"/>
  </hyperlinks>
  <pageMargins left="0.7" right="0.7" top="0.75" bottom="0.75" header="0.3" footer="0.3"/>
  <pageSetup paperSize="9" orientation="portrait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2018-04-23T06:40:25Z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1537296297</vt:i4>
  </property>
  <property fmtid="{D5CDD505-2E9C-101B-9397-08002B2CF9AE}" pid="4" name="_ReviewingToolsShownOnce">
    <vt:lpwstr/>
  </property>
</Properties>
</file>